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-Økonomi\Medaljebestillinger\"/>
    </mc:Choice>
  </mc:AlternateContent>
  <xr:revisionPtr revIDLastSave="0" documentId="13_ncr:1_{2E890DEB-A15F-492B-9DED-CA5F0D8691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'Ark1'!$A$3:$N$169</definedName>
    <definedName name="_xlnm.Print_Area" localSheetId="0">'Ark1'!$A$1:$N$185</definedName>
    <definedName name="Z_DCBD6626_5D7D_40D5_A763_969F22557AF3_.wvu.PrintArea" localSheetId="0" hidden="1">'Ark1'!$A$4:$M$185</definedName>
  </definedNames>
  <calcPr calcId="191029"/>
  <customWorkbookViews>
    <customWorkbookView name="ehj - Personal View" guid="{DCBD6626-5D7D-40D5-A763-969F22557AF3}" mergeInterval="0" personalView="1" maximized="1" windowWidth="1396" windowHeight="8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F5" i="1"/>
  <c r="G5" i="1"/>
  <c r="H5" i="1"/>
  <c r="I5" i="1"/>
  <c r="K5" i="1"/>
  <c r="L5" i="1"/>
  <c r="M5" i="1"/>
  <c r="N5" i="1"/>
  <c r="H155" i="1"/>
  <c r="G155" i="1"/>
  <c r="F155" i="1"/>
  <c r="H154" i="1"/>
  <c r="G154" i="1"/>
  <c r="F154" i="1"/>
  <c r="H148" i="1"/>
  <c r="G148" i="1"/>
  <c r="F148" i="1"/>
  <c r="H147" i="1"/>
  <c r="G147" i="1"/>
  <c r="F147" i="1"/>
  <c r="H120" i="1"/>
  <c r="G120" i="1"/>
  <c r="F120" i="1"/>
  <c r="H119" i="1"/>
  <c r="G119" i="1"/>
  <c r="F119" i="1"/>
  <c r="H113" i="1"/>
  <c r="G113" i="1"/>
  <c r="F113" i="1"/>
  <c r="H112" i="1"/>
  <c r="G112" i="1"/>
  <c r="F112" i="1"/>
  <c r="H85" i="1"/>
  <c r="G85" i="1"/>
  <c r="F85" i="1"/>
  <c r="H84" i="1"/>
  <c r="G84" i="1"/>
  <c r="F84" i="1"/>
  <c r="H78" i="1"/>
  <c r="G78" i="1"/>
  <c r="F78" i="1"/>
  <c r="H77" i="1"/>
  <c r="G77" i="1"/>
  <c r="F77" i="1"/>
  <c r="H50" i="1"/>
  <c r="G50" i="1"/>
  <c r="F50" i="1"/>
  <c r="H49" i="1"/>
  <c r="G49" i="1"/>
  <c r="F49" i="1"/>
  <c r="H43" i="1"/>
  <c r="G43" i="1"/>
  <c r="F43" i="1"/>
  <c r="H42" i="1"/>
  <c r="G42" i="1"/>
  <c r="F42" i="1"/>
  <c r="H15" i="1"/>
  <c r="G15" i="1"/>
  <c r="F15" i="1"/>
  <c r="H14" i="1"/>
  <c r="G14" i="1"/>
  <c r="F14" i="1"/>
  <c r="H8" i="1"/>
  <c r="G8" i="1"/>
  <c r="F8" i="1"/>
  <c r="H7" i="1"/>
  <c r="G7" i="1"/>
  <c r="F7" i="1"/>
  <c r="H4" i="1"/>
  <c r="G4" i="1"/>
  <c r="F4" i="1"/>
  <c r="K155" i="1"/>
  <c r="K154" i="1"/>
  <c r="K148" i="1"/>
  <c r="K147" i="1"/>
  <c r="K120" i="1"/>
  <c r="K119" i="1"/>
  <c r="K113" i="1"/>
  <c r="K112" i="1"/>
  <c r="K85" i="1"/>
  <c r="K84" i="1"/>
  <c r="K78" i="1"/>
  <c r="K77" i="1"/>
  <c r="K50" i="1"/>
  <c r="K49" i="1"/>
  <c r="K43" i="1"/>
  <c r="K42" i="1"/>
  <c r="K15" i="1"/>
  <c r="K14" i="1"/>
  <c r="K8" i="1"/>
  <c r="K7" i="1"/>
  <c r="K162" i="1"/>
  <c r="K161" i="1"/>
  <c r="K145" i="1"/>
  <c r="K143" i="1"/>
  <c r="K140" i="1"/>
  <c r="K129" i="1"/>
  <c r="K128" i="1"/>
  <c r="K127" i="1"/>
  <c r="K126" i="1"/>
  <c r="K110" i="1"/>
  <c r="K108" i="1"/>
  <c r="K105" i="1"/>
  <c r="K94" i="1"/>
  <c r="K93" i="1"/>
  <c r="K92" i="1"/>
  <c r="K91" i="1"/>
  <c r="K75" i="1"/>
  <c r="K73" i="1"/>
  <c r="K70" i="1"/>
  <c r="K59" i="1"/>
  <c r="K58" i="1"/>
  <c r="K57" i="1"/>
  <c r="K56" i="1"/>
  <c r="K41" i="1"/>
  <c r="K40" i="1"/>
  <c r="K39" i="1"/>
  <c r="K38" i="1"/>
  <c r="K35" i="1"/>
  <c r="K24" i="1"/>
  <c r="K23" i="1"/>
  <c r="H145" i="1"/>
  <c r="G145" i="1"/>
  <c r="F145" i="1"/>
  <c r="H129" i="1"/>
  <c r="G129" i="1"/>
  <c r="F129" i="1"/>
  <c r="H127" i="1"/>
  <c r="G127" i="1"/>
  <c r="F127" i="1"/>
  <c r="H110" i="1"/>
  <c r="G110" i="1"/>
  <c r="F110" i="1"/>
  <c r="H94" i="1"/>
  <c r="G94" i="1"/>
  <c r="F94" i="1"/>
  <c r="H92" i="1"/>
  <c r="G92" i="1"/>
  <c r="F92" i="1"/>
  <c r="H75" i="1"/>
  <c r="G75" i="1"/>
  <c r="F75" i="1"/>
  <c r="H59" i="1"/>
  <c r="G59" i="1"/>
  <c r="F59" i="1"/>
  <c r="H57" i="1"/>
  <c r="G57" i="1"/>
  <c r="F57" i="1"/>
  <c r="H41" i="1"/>
  <c r="G41" i="1"/>
  <c r="F41" i="1"/>
  <c r="H40" i="1"/>
  <c r="G40" i="1"/>
  <c r="F40" i="1"/>
  <c r="H24" i="1"/>
  <c r="G24" i="1"/>
  <c r="F24" i="1"/>
  <c r="H22" i="1"/>
  <c r="G22" i="1"/>
  <c r="F22" i="1"/>
  <c r="K22" i="1"/>
  <c r="K21" i="1"/>
  <c r="K6" i="1"/>
  <c r="H162" i="1"/>
  <c r="G162" i="1"/>
  <c r="F162" i="1"/>
  <c r="H161" i="1"/>
  <c r="G161" i="1"/>
  <c r="F161" i="1"/>
  <c r="H143" i="1"/>
  <c r="G143" i="1"/>
  <c r="F143" i="1"/>
  <c r="H140" i="1"/>
  <c r="G140" i="1"/>
  <c r="F140" i="1"/>
  <c r="H128" i="1"/>
  <c r="G128" i="1"/>
  <c r="F128" i="1"/>
  <c r="H126" i="1"/>
  <c r="G126" i="1"/>
  <c r="F126" i="1"/>
  <c r="H108" i="1"/>
  <c r="G108" i="1"/>
  <c r="F108" i="1"/>
  <c r="H105" i="1"/>
  <c r="G105" i="1"/>
  <c r="F105" i="1"/>
  <c r="H93" i="1"/>
  <c r="G93" i="1"/>
  <c r="F93" i="1"/>
  <c r="H91" i="1"/>
  <c r="G91" i="1"/>
  <c r="F91" i="1"/>
  <c r="H73" i="1"/>
  <c r="G73" i="1"/>
  <c r="F73" i="1"/>
  <c r="H70" i="1"/>
  <c r="G70" i="1"/>
  <c r="F70" i="1"/>
  <c r="H58" i="1"/>
  <c r="G58" i="1"/>
  <c r="F58" i="1"/>
  <c r="H56" i="1"/>
  <c r="G56" i="1"/>
  <c r="F56" i="1"/>
  <c r="H39" i="1"/>
  <c r="G39" i="1"/>
  <c r="F39" i="1"/>
  <c r="H38" i="1"/>
  <c r="G38" i="1"/>
  <c r="F38" i="1"/>
  <c r="H35" i="1"/>
  <c r="G35" i="1"/>
  <c r="F35" i="1"/>
  <c r="H23" i="1"/>
  <c r="G23" i="1"/>
  <c r="F23" i="1"/>
  <c r="H21" i="1"/>
  <c r="G21" i="1"/>
  <c r="F21" i="1"/>
  <c r="H6" i="1"/>
  <c r="G6" i="1"/>
  <c r="F6" i="1"/>
  <c r="H111" i="1" l="1"/>
  <c r="G111" i="1"/>
  <c r="F111" i="1"/>
  <c r="K109" i="1"/>
  <c r="H109" i="1"/>
  <c r="G109" i="1"/>
  <c r="F109" i="1"/>
  <c r="L150" i="1"/>
  <c r="K150" i="1"/>
  <c r="M61" i="1"/>
  <c r="L61" i="1"/>
  <c r="K61" i="1"/>
  <c r="K51" i="1"/>
  <c r="M26" i="1"/>
  <c r="L26" i="1"/>
  <c r="K26" i="1"/>
  <c r="H26" i="1"/>
  <c r="H61" i="1"/>
  <c r="G61" i="1"/>
  <c r="F61" i="1"/>
  <c r="G26" i="1"/>
  <c r="F26" i="1"/>
  <c r="H51" i="1"/>
  <c r="G51" i="1"/>
  <c r="F51" i="1"/>
  <c r="M167" i="1" l="1"/>
  <c r="L167" i="1"/>
  <c r="K167" i="1"/>
  <c r="H167" i="1"/>
  <c r="G167" i="1"/>
  <c r="F167" i="1"/>
  <c r="M166" i="1"/>
  <c r="L166" i="1"/>
  <c r="K166" i="1"/>
  <c r="H166" i="1"/>
  <c r="G166" i="1"/>
  <c r="F166" i="1"/>
  <c r="M165" i="1"/>
  <c r="L165" i="1"/>
  <c r="K165" i="1"/>
  <c r="H165" i="1"/>
  <c r="G165" i="1"/>
  <c r="F165" i="1"/>
  <c r="M164" i="1"/>
  <c r="L164" i="1"/>
  <c r="K164" i="1"/>
  <c r="H164" i="1"/>
  <c r="G164" i="1"/>
  <c r="F164" i="1"/>
  <c r="M163" i="1"/>
  <c r="L163" i="1"/>
  <c r="K163" i="1"/>
  <c r="H163" i="1"/>
  <c r="G163" i="1"/>
  <c r="F163" i="1"/>
  <c r="M162" i="1"/>
  <c r="L162" i="1"/>
  <c r="M161" i="1"/>
  <c r="L161" i="1"/>
  <c r="N162" i="1" l="1"/>
  <c r="N163" i="1"/>
  <c r="N164" i="1"/>
  <c r="N165" i="1"/>
  <c r="N166" i="1"/>
  <c r="N167" i="1"/>
  <c r="I163" i="1"/>
  <c r="I164" i="1"/>
  <c r="I165" i="1"/>
  <c r="I166" i="1"/>
  <c r="I167" i="1"/>
  <c r="I162" i="1"/>
  <c r="N161" i="1"/>
  <c r="I161" i="1"/>
  <c r="M146" i="1"/>
  <c r="L146" i="1"/>
  <c r="K146" i="1"/>
  <c r="H146" i="1"/>
  <c r="G146" i="1"/>
  <c r="F146" i="1"/>
  <c r="M145" i="1"/>
  <c r="L145" i="1"/>
  <c r="M139" i="1"/>
  <c r="L139" i="1"/>
  <c r="K139" i="1"/>
  <c r="H139" i="1"/>
  <c r="G139" i="1"/>
  <c r="F139" i="1"/>
  <c r="M137" i="1"/>
  <c r="L137" i="1"/>
  <c r="K137" i="1"/>
  <c r="H137" i="1"/>
  <c r="G137" i="1"/>
  <c r="F137" i="1"/>
  <c r="M135" i="1"/>
  <c r="L135" i="1"/>
  <c r="K135" i="1"/>
  <c r="H135" i="1"/>
  <c r="G135" i="1"/>
  <c r="F135" i="1"/>
  <c r="M133" i="1"/>
  <c r="L133" i="1"/>
  <c r="K133" i="1"/>
  <c r="H133" i="1"/>
  <c r="G133" i="1"/>
  <c r="F133" i="1"/>
  <c r="M131" i="1"/>
  <c r="L131" i="1"/>
  <c r="K131" i="1"/>
  <c r="H131" i="1"/>
  <c r="G131" i="1"/>
  <c r="F131" i="1"/>
  <c r="M129" i="1"/>
  <c r="L129" i="1"/>
  <c r="M127" i="1"/>
  <c r="L127" i="1"/>
  <c r="M111" i="1"/>
  <c r="L111" i="1"/>
  <c r="K111" i="1"/>
  <c r="M110" i="1"/>
  <c r="L110" i="1"/>
  <c r="M104" i="1"/>
  <c r="L104" i="1"/>
  <c r="K104" i="1"/>
  <c r="H104" i="1"/>
  <c r="G104" i="1"/>
  <c r="F104" i="1"/>
  <c r="M102" i="1"/>
  <c r="L102" i="1"/>
  <c r="K102" i="1"/>
  <c r="H102" i="1"/>
  <c r="G102" i="1"/>
  <c r="F102" i="1"/>
  <c r="M100" i="1"/>
  <c r="L100" i="1"/>
  <c r="K100" i="1"/>
  <c r="H100" i="1"/>
  <c r="G100" i="1"/>
  <c r="F100" i="1"/>
  <c r="M98" i="1"/>
  <c r="L98" i="1"/>
  <c r="K98" i="1"/>
  <c r="H98" i="1"/>
  <c r="G98" i="1"/>
  <c r="F98" i="1"/>
  <c r="M96" i="1"/>
  <c r="L96" i="1"/>
  <c r="K96" i="1"/>
  <c r="H96" i="1"/>
  <c r="G96" i="1"/>
  <c r="F96" i="1"/>
  <c r="M94" i="1"/>
  <c r="L94" i="1"/>
  <c r="M92" i="1"/>
  <c r="L92" i="1"/>
  <c r="M76" i="1"/>
  <c r="L76" i="1"/>
  <c r="K76" i="1"/>
  <c r="H76" i="1"/>
  <c r="G76" i="1"/>
  <c r="F76" i="1"/>
  <c r="M59" i="1"/>
  <c r="L59" i="1"/>
  <c r="M57" i="1"/>
  <c r="L57" i="1"/>
  <c r="L58" i="1"/>
  <c r="M58" i="1"/>
  <c r="M24" i="1"/>
  <c r="L24" i="1"/>
  <c r="M22" i="1"/>
  <c r="L22" i="1"/>
  <c r="M41" i="1"/>
  <c r="L41" i="1"/>
  <c r="F30" i="1"/>
  <c r="G30" i="1"/>
  <c r="H30" i="1"/>
  <c r="K30" i="1"/>
  <c r="L30" i="1"/>
  <c r="M30" i="1"/>
  <c r="M130" i="1"/>
  <c r="L130" i="1"/>
  <c r="K130" i="1"/>
  <c r="H130" i="1"/>
  <c r="G130" i="1"/>
  <c r="F130" i="1"/>
  <c r="M95" i="1"/>
  <c r="L95" i="1"/>
  <c r="K95" i="1"/>
  <c r="H95" i="1"/>
  <c r="G95" i="1"/>
  <c r="F95" i="1"/>
  <c r="M60" i="1"/>
  <c r="L60" i="1"/>
  <c r="K60" i="1"/>
  <c r="H60" i="1"/>
  <c r="G60" i="1"/>
  <c r="F60" i="1"/>
  <c r="M25" i="1"/>
  <c r="L25" i="1"/>
  <c r="K25" i="1"/>
  <c r="H25" i="1"/>
  <c r="G25" i="1"/>
  <c r="F25" i="1"/>
  <c r="M156" i="1"/>
  <c r="L156" i="1"/>
  <c r="K156" i="1"/>
  <c r="H156" i="1"/>
  <c r="G156" i="1"/>
  <c r="F156" i="1"/>
  <c r="M149" i="1"/>
  <c r="L149" i="1"/>
  <c r="K149" i="1"/>
  <c r="H149" i="1"/>
  <c r="G149" i="1"/>
  <c r="F149" i="1"/>
  <c r="M121" i="1"/>
  <c r="L121" i="1"/>
  <c r="K121" i="1"/>
  <c r="H121" i="1"/>
  <c r="G121" i="1"/>
  <c r="F121" i="1"/>
  <c r="M114" i="1"/>
  <c r="L114" i="1"/>
  <c r="K114" i="1"/>
  <c r="H114" i="1"/>
  <c r="G114" i="1"/>
  <c r="F114" i="1"/>
  <c r="M86" i="1"/>
  <c r="L86" i="1"/>
  <c r="K86" i="1"/>
  <c r="H86" i="1"/>
  <c r="G86" i="1"/>
  <c r="F86" i="1"/>
  <c r="M79" i="1"/>
  <c r="L79" i="1"/>
  <c r="K79" i="1"/>
  <c r="H79" i="1"/>
  <c r="G79" i="1"/>
  <c r="F79" i="1"/>
  <c r="L51" i="1"/>
  <c r="M51" i="1"/>
  <c r="M44" i="1"/>
  <c r="L44" i="1"/>
  <c r="K44" i="1"/>
  <c r="H44" i="1"/>
  <c r="G44" i="1"/>
  <c r="F44" i="1"/>
  <c r="M16" i="1"/>
  <c r="L16" i="1"/>
  <c r="K16" i="1"/>
  <c r="H16" i="1"/>
  <c r="G16" i="1"/>
  <c r="F16" i="1"/>
  <c r="M9" i="1"/>
  <c r="L9" i="1"/>
  <c r="K9" i="1"/>
  <c r="H9" i="1"/>
  <c r="G9" i="1"/>
  <c r="F9" i="1"/>
  <c r="I133" i="1" l="1"/>
  <c r="I137" i="1"/>
  <c r="I146" i="1"/>
  <c r="N133" i="1"/>
  <c r="N137" i="1"/>
  <c r="N146" i="1"/>
  <c r="N127" i="1"/>
  <c r="N129" i="1"/>
  <c r="N131" i="1"/>
  <c r="N135" i="1"/>
  <c r="N139" i="1"/>
  <c r="N145" i="1"/>
  <c r="I127" i="1"/>
  <c r="I129" i="1"/>
  <c r="I131" i="1"/>
  <c r="I135" i="1"/>
  <c r="I139" i="1"/>
  <c r="I145" i="1"/>
  <c r="I110" i="1"/>
  <c r="I111" i="1"/>
  <c r="N110" i="1"/>
  <c r="N92" i="1"/>
  <c r="N96" i="1"/>
  <c r="N100" i="1"/>
  <c r="N104" i="1"/>
  <c r="N111" i="1"/>
  <c r="I92" i="1"/>
  <c r="I96" i="1"/>
  <c r="I100" i="1"/>
  <c r="I104" i="1"/>
  <c r="N76" i="1"/>
  <c r="N94" i="1"/>
  <c r="N98" i="1"/>
  <c r="N102" i="1"/>
  <c r="I57" i="1"/>
  <c r="I76" i="1"/>
  <c r="I94" i="1"/>
  <c r="I98" i="1"/>
  <c r="I102" i="1"/>
  <c r="N58" i="1"/>
  <c r="I59" i="1"/>
  <c r="N57" i="1"/>
  <c r="I58" i="1"/>
  <c r="N59" i="1"/>
  <c r="I30" i="1"/>
  <c r="N24" i="1"/>
  <c r="I24" i="1"/>
  <c r="N41" i="1"/>
  <c r="N22" i="1"/>
  <c r="I41" i="1"/>
  <c r="I22" i="1"/>
  <c r="N30" i="1"/>
  <c r="I9" i="1"/>
  <c r="I44" i="1"/>
  <c r="I86" i="1"/>
  <c r="I114" i="1"/>
  <c r="I25" i="1"/>
  <c r="I26" i="1"/>
  <c r="I60" i="1"/>
  <c r="I61" i="1"/>
  <c r="I95" i="1"/>
  <c r="I130" i="1"/>
  <c r="N51" i="1"/>
  <c r="N86" i="1"/>
  <c r="N26" i="1"/>
  <c r="N61" i="1"/>
  <c r="N130" i="1"/>
  <c r="N9" i="1"/>
  <c r="N44" i="1"/>
  <c r="N114" i="1"/>
  <c r="N60" i="1"/>
  <c r="N95" i="1"/>
  <c r="N16" i="1"/>
  <c r="N79" i="1"/>
  <c r="N121" i="1"/>
  <c r="N149" i="1"/>
  <c r="N156" i="1"/>
  <c r="N25" i="1"/>
  <c r="I16" i="1"/>
  <c r="I79" i="1"/>
  <c r="I121" i="1"/>
  <c r="I149" i="1"/>
  <c r="I156" i="1"/>
  <c r="I51" i="1"/>
  <c r="M69" i="1"/>
  <c r="L69" i="1"/>
  <c r="K69" i="1"/>
  <c r="H69" i="1"/>
  <c r="G69" i="1"/>
  <c r="F69" i="1"/>
  <c r="M67" i="1"/>
  <c r="L67" i="1"/>
  <c r="K67" i="1"/>
  <c r="H67" i="1"/>
  <c r="G67" i="1"/>
  <c r="F67" i="1"/>
  <c r="M65" i="1"/>
  <c r="L65" i="1"/>
  <c r="K65" i="1"/>
  <c r="H65" i="1"/>
  <c r="G65" i="1"/>
  <c r="F65" i="1"/>
  <c r="M63" i="1"/>
  <c r="L63" i="1"/>
  <c r="K63" i="1"/>
  <c r="H63" i="1"/>
  <c r="G63" i="1"/>
  <c r="F63" i="1"/>
  <c r="M34" i="1"/>
  <c r="L34" i="1"/>
  <c r="K34" i="1"/>
  <c r="H34" i="1"/>
  <c r="G34" i="1"/>
  <c r="F34" i="1"/>
  <c r="M32" i="1"/>
  <c r="L32" i="1"/>
  <c r="K32" i="1"/>
  <c r="H32" i="1"/>
  <c r="G32" i="1"/>
  <c r="F32" i="1"/>
  <c r="K28" i="1"/>
  <c r="H28" i="1"/>
  <c r="G28" i="1"/>
  <c r="F28" i="1"/>
  <c r="F27" i="1"/>
  <c r="G27" i="1"/>
  <c r="H27" i="1"/>
  <c r="K27" i="1"/>
  <c r="L27" i="1"/>
  <c r="M27" i="1"/>
  <c r="M75" i="1"/>
  <c r="L75" i="1"/>
  <c r="M40" i="1"/>
  <c r="L40" i="1"/>
  <c r="M28" i="1"/>
  <c r="L28" i="1"/>
  <c r="M144" i="1"/>
  <c r="L144" i="1"/>
  <c r="K144" i="1"/>
  <c r="H144" i="1"/>
  <c r="G144" i="1"/>
  <c r="F144" i="1"/>
  <c r="M142" i="1"/>
  <c r="L142" i="1"/>
  <c r="K142" i="1"/>
  <c r="H142" i="1"/>
  <c r="G142" i="1"/>
  <c r="F142" i="1"/>
  <c r="M141" i="1"/>
  <c r="L141" i="1"/>
  <c r="K141" i="1"/>
  <c r="H141" i="1"/>
  <c r="G141" i="1"/>
  <c r="F141" i="1"/>
  <c r="M107" i="1"/>
  <c r="L107" i="1"/>
  <c r="K107" i="1"/>
  <c r="H107" i="1"/>
  <c r="G107" i="1"/>
  <c r="F107" i="1"/>
  <c r="M106" i="1"/>
  <c r="L106" i="1"/>
  <c r="K106" i="1"/>
  <c r="H106" i="1"/>
  <c r="G106" i="1"/>
  <c r="F106" i="1"/>
  <c r="M74" i="1"/>
  <c r="L74" i="1"/>
  <c r="K74" i="1"/>
  <c r="H74" i="1"/>
  <c r="G74" i="1"/>
  <c r="F74" i="1"/>
  <c r="M72" i="1"/>
  <c r="L72" i="1"/>
  <c r="K72" i="1"/>
  <c r="H72" i="1"/>
  <c r="G72" i="1"/>
  <c r="F72" i="1"/>
  <c r="M71" i="1"/>
  <c r="L71" i="1"/>
  <c r="K71" i="1"/>
  <c r="H71" i="1"/>
  <c r="G71" i="1"/>
  <c r="F71" i="1"/>
  <c r="M37" i="1"/>
  <c r="L37" i="1"/>
  <c r="K37" i="1"/>
  <c r="H37" i="1"/>
  <c r="G37" i="1"/>
  <c r="F37" i="1"/>
  <c r="M36" i="1"/>
  <c r="L36" i="1"/>
  <c r="K36" i="1"/>
  <c r="H36" i="1"/>
  <c r="G36" i="1"/>
  <c r="F36" i="1"/>
  <c r="M143" i="1"/>
  <c r="L143" i="1"/>
  <c r="M140" i="1"/>
  <c r="L140" i="1"/>
  <c r="M109" i="1"/>
  <c r="L109" i="1"/>
  <c r="M108" i="1"/>
  <c r="L108" i="1"/>
  <c r="M105" i="1"/>
  <c r="L105" i="1"/>
  <c r="M73" i="1"/>
  <c r="L73" i="1"/>
  <c r="M39" i="1"/>
  <c r="L39" i="1"/>
  <c r="M38" i="1"/>
  <c r="L38" i="1"/>
  <c r="M70" i="1"/>
  <c r="L70" i="1"/>
  <c r="M35" i="1"/>
  <c r="L35" i="1"/>
  <c r="K138" i="1"/>
  <c r="K136" i="1"/>
  <c r="K134" i="1"/>
  <c r="K132" i="1"/>
  <c r="K103" i="1"/>
  <c r="K101" i="1"/>
  <c r="K99" i="1"/>
  <c r="K97" i="1"/>
  <c r="K68" i="1"/>
  <c r="K66" i="1"/>
  <c r="K64" i="1"/>
  <c r="K62" i="1"/>
  <c r="K29" i="1"/>
  <c r="K31" i="1"/>
  <c r="K33" i="1"/>
  <c r="K160" i="1"/>
  <c r="K159" i="1"/>
  <c r="K158" i="1"/>
  <c r="K157" i="1"/>
  <c r="K153" i="1"/>
  <c r="K152" i="1"/>
  <c r="K151" i="1"/>
  <c r="K125" i="1"/>
  <c r="K124" i="1"/>
  <c r="K123" i="1"/>
  <c r="K122" i="1"/>
  <c r="K118" i="1"/>
  <c r="K117" i="1"/>
  <c r="K116" i="1"/>
  <c r="K115" i="1"/>
  <c r="K90" i="1"/>
  <c r="K89" i="1"/>
  <c r="K88" i="1"/>
  <c r="K87" i="1"/>
  <c r="K83" i="1"/>
  <c r="K82" i="1"/>
  <c r="K81" i="1"/>
  <c r="K80" i="1"/>
  <c r="K55" i="1"/>
  <c r="K54" i="1"/>
  <c r="K53" i="1"/>
  <c r="K52" i="1"/>
  <c r="K48" i="1"/>
  <c r="K47" i="1"/>
  <c r="K46" i="1"/>
  <c r="K45" i="1"/>
  <c r="K18" i="1"/>
  <c r="K19" i="1"/>
  <c r="K20" i="1"/>
  <c r="K17" i="1"/>
  <c r="K11" i="1"/>
  <c r="K12" i="1"/>
  <c r="K13" i="1"/>
  <c r="K10" i="1"/>
  <c r="M6" i="1"/>
  <c r="L6" i="1"/>
  <c r="E169" i="1"/>
  <c r="F10" i="1"/>
  <c r="F11" i="1"/>
  <c r="F12" i="1"/>
  <c r="F13" i="1"/>
  <c r="F17" i="1"/>
  <c r="F18" i="1"/>
  <c r="F19" i="1"/>
  <c r="F20" i="1"/>
  <c r="F29" i="1"/>
  <c r="F31" i="1"/>
  <c r="F33" i="1"/>
  <c r="F45" i="1"/>
  <c r="F46" i="1"/>
  <c r="F47" i="1"/>
  <c r="F48" i="1"/>
  <c r="F52" i="1"/>
  <c r="F53" i="1"/>
  <c r="F54" i="1"/>
  <c r="F55" i="1"/>
  <c r="F62" i="1"/>
  <c r="F64" i="1"/>
  <c r="F66" i="1"/>
  <c r="F68" i="1"/>
  <c r="F80" i="1"/>
  <c r="F81" i="1"/>
  <c r="F82" i="1"/>
  <c r="F83" i="1"/>
  <c r="F87" i="1"/>
  <c r="F88" i="1"/>
  <c r="F89" i="1"/>
  <c r="F90" i="1"/>
  <c r="F97" i="1"/>
  <c r="F99" i="1"/>
  <c r="F101" i="1"/>
  <c r="F103" i="1"/>
  <c r="F115" i="1"/>
  <c r="F116" i="1"/>
  <c r="F117" i="1"/>
  <c r="F118" i="1"/>
  <c r="F122" i="1"/>
  <c r="F123" i="1"/>
  <c r="F124" i="1"/>
  <c r="F125" i="1"/>
  <c r="F132" i="1"/>
  <c r="F134" i="1"/>
  <c r="F136" i="1"/>
  <c r="F138" i="1"/>
  <c r="L138" i="1"/>
  <c r="M138" i="1"/>
  <c r="G138" i="1"/>
  <c r="H138" i="1"/>
  <c r="L136" i="1"/>
  <c r="M136" i="1"/>
  <c r="G136" i="1"/>
  <c r="H136" i="1"/>
  <c r="L134" i="1"/>
  <c r="M134" i="1"/>
  <c r="G134" i="1"/>
  <c r="H134" i="1"/>
  <c r="L132" i="1"/>
  <c r="M132" i="1"/>
  <c r="G132" i="1"/>
  <c r="H132" i="1"/>
  <c r="L128" i="1"/>
  <c r="M128" i="1"/>
  <c r="L126" i="1"/>
  <c r="M126" i="1"/>
  <c r="L103" i="1"/>
  <c r="M103" i="1"/>
  <c r="G103" i="1"/>
  <c r="H103" i="1"/>
  <c r="L101" i="1"/>
  <c r="M101" i="1"/>
  <c r="G101" i="1"/>
  <c r="H101" i="1"/>
  <c r="L99" i="1"/>
  <c r="M99" i="1"/>
  <c r="G99" i="1"/>
  <c r="H99" i="1"/>
  <c r="L97" i="1"/>
  <c r="M97" i="1"/>
  <c r="G97" i="1"/>
  <c r="H97" i="1"/>
  <c r="L93" i="1"/>
  <c r="M93" i="1"/>
  <c r="L91" i="1"/>
  <c r="M91" i="1"/>
  <c r="L68" i="1"/>
  <c r="M68" i="1"/>
  <c r="G68" i="1"/>
  <c r="H68" i="1"/>
  <c r="L66" i="1"/>
  <c r="M66" i="1"/>
  <c r="G66" i="1"/>
  <c r="H66" i="1"/>
  <c r="L64" i="1"/>
  <c r="M64" i="1"/>
  <c r="G64" i="1"/>
  <c r="H64" i="1"/>
  <c r="L62" i="1"/>
  <c r="M62" i="1"/>
  <c r="G62" i="1"/>
  <c r="H62" i="1"/>
  <c r="L56" i="1"/>
  <c r="M56" i="1"/>
  <c r="L33" i="1"/>
  <c r="M33" i="1"/>
  <c r="G33" i="1"/>
  <c r="H33" i="1"/>
  <c r="L31" i="1"/>
  <c r="M31" i="1"/>
  <c r="G31" i="1"/>
  <c r="H31" i="1"/>
  <c r="L29" i="1"/>
  <c r="M29" i="1"/>
  <c r="G29" i="1"/>
  <c r="H29" i="1"/>
  <c r="L23" i="1"/>
  <c r="M23" i="1"/>
  <c r="L21" i="1"/>
  <c r="M21" i="1"/>
  <c r="L147" i="1"/>
  <c r="M147" i="1"/>
  <c r="L160" i="1"/>
  <c r="M160" i="1"/>
  <c r="F160" i="1"/>
  <c r="G160" i="1"/>
  <c r="H160" i="1"/>
  <c r="L159" i="1"/>
  <c r="M159" i="1"/>
  <c r="F159" i="1"/>
  <c r="G159" i="1"/>
  <c r="H159" i="1"/>
  <c r="L158" i="1"/>
  <c r="M158" i="1"/>
  <c r="F158" i="1"/>
  <c r="G158" i="1"/>
  <c r="H158" i="1"/>
  <c r="L157" i="1"/>
  <c r="M157" i="1"/>
  <c r="F157" i="1"/>
  <c r="G157" i="1"/>
  <c r="H157" i="1"/>
  <c r="L155" i="1"/>
  <c r="M155" i="1"/>
  <c r="L154" i="1"/>
  <c r="M154" i="1"/>
  <c r="L153" i="1"/>
  <c r="M153" i="1"/>
  <c r="F153" i="1"/>
  <c r="G153" i="1"/>
  <c r="H153" i="1"/>
  <c r="L152" i="1"/>
  <c r="M152" i="1"/>
  <c r="F152" i="1"/>
  <c r="G152" i="1"/>
  <c r="H152" i="1"/>
  <c r="L151" i="1"/>
  <c r="M151" i="1"/>
  <c r="F151" i="1"/>
  <c r="G151" i="1"/>
  <c r="H151" i="1"/>
  <c r="M150" i="1"/>
  <c r="F150" i="1"/>
  <c r="G150" i="1"/>
  <c r="H150" i="1"/>
  <c r="L148" i="1"/>
  <c r="M148" i="1"/>
  <c r="L7" i="1"/>
  <c r="M7" i="1"/>
  <c r="L8" i="1"/>
  <c r="M8" i="1"/>
  <c r="L10" i="1"/>
  <c r="M10" i="1"/>
  <c r="L11" i="1"/>
  <c r="M11" i="1"/>
  <c r="L12" i="1"/>
  <c r="M12" i="1"/>
  <c r="L13" i="1"/>
  <c r="M13" i="1"/>
  <c r="L112" i="1"/>
  <c r="M112" i="1"/>
  <c r="L113" i="1"/>
  <c r="M113" i="1"/>
  <c r="L115" i="1"/>
  <c r="M115" i="1"/>
  <c r="L116" i="1"/>
  <c r="M116" i="1"/>
  <c r="L117" i="1"/>
  <c r="M117" i="1"/>
  <c r="L118" i="1"/>
  <c r="M118" i="1"/>
  <c r="L77" i="1"/>
  <c r="M77" i="1"/>
  <c r="L78" i="1"/>
  <c r="M78" i="1"/>
  <c r="L80" i="1"/>
  <c r="M80" i="1"/>
  <c r="L81" i="1"/>
  <c r="M81" i="1"/>
  <c r="L82" i="1"/>
  <c r="M82" i="1"/>
  <c r="L83" i="1"/>
  <c r="M83" i="1"/>
  <c r="L42" i="1"/>
  <c r="M42" i="1"/>
  <c r="L43" i="1"/>
  <c r="M43" i="1"/>
  <c r="L45" i="1"/>
  <c r="M45" i="1"/>
  <c r="L46" i="1"/>
  <c r="M46" i="1"/>
  <c r="L47" i="1"/>
  <c r="M47" i="1"/>
  <c r="L48" i="1"/>
  <c r="M48" i="1"/>
  <c r="L14" i="1"/>
  <c r="M14" i="1"/>
  <c r="L15" i="1"/>
  <c r="M15" i="1"/>
  <c r="L17" i="1"/>
  <c r="M17" i="1"/>
  <c r="L18" i="1"/>
  <c r="M18" i="1"/>
  <c r="L19" i="1"/>
  <c r="M19" i="1"/>
  <c r="L20" i="1"/>
  <c r="M20" i="1"/>
  <c r="L119" i="1"/>
  <c r="M119" i="1"/>
  <c r="L120" i="1"/>
  <c r="M120" i="1"/>
  <c r="L122" i="1"/>
  <c r="M122" i="1"/>
  <c r="L123" i="1"/>
  <c r="M123" i="1"/>
  <c r="L124" i="1"/>
  <c r="M124" i="1"/>
  <c r="L125" i="1"/>
  <c r="M125" i="1"/>
  <c r="L84" i="1"/>
  <c r="M84" i="1"/>
  <c r="L85" i="1"/>
  <c r="M85" i="1"/>
  <c r="L87" i="1"/>
  <c r="M87" i="1"/>
  <c r="L88" i="1"/>
  <c r="M88" i="1"/>
  <c r="L89" i="1"/>
  <c r="M89" i="1"/>
  <c r="L90" i="1"/>
  <c r="M90" i="1"/>
  <c r="L49" i="1"/>
  <c r="M49" i="1"/>
  <c r="L50" i="1"/>
  <c r="M50" i="1"/>
  <c r="L52" i="1"/>
  <c r="M52" i="1"/>
  <c r="L53" i="1"/>
  <c r="M53" i="1"/>
  <c r="L54" i="1"/>
  <c r="M54" i="1"/>
  <c r="L55" i="1"/>
  <c r="M55" i="1"/>
  <c r="L4" i="1"/>
  <c r="M4" i="1"/>
  <c r="G10" i="1"/>
  <c r="H10" i="1"/>
  <c r="G11" i="1"/>
  <c r="H11" i="1"/>
  <c r="G12" i="1"/>
  <c r="H12" i="1"/>
  <c r="G13" i="1"/>
  <c r="H13" i="1"/>
  <c r="G115" i="1"/>
  <c r="H115" i="1"/>
  <c r="G116" i="1"/>
  <c r="H116" i="1"/>
  <c r="G117" i="1"/>
  <c r="H117" i="1"/>
  <c r="G118" i="1"/>
  <c r="H118" i="1"/>
  <c r="G80" i="1"/>
  <c r="H80" i="1"/>
  <c r="G81" i="1"/>
  <c r="H81" i="1"/>
  <c r="G82" i="1"/>
  <c r="H82" i="1"/>
  <c r="G83" i="1"/>
  <c r="H83" i="1"/>
  <c r="G45" i="1"/>
  <c r="H45" i="1"/>
  <c r="G46" i="1"/>
  <c r="H46" i="1"/>
  <c r="G47" i="1"/>
  <c r="H47" i="1"/>
  <c r="G48" i="1"/>
  <c r="H48" i="1"/>
  <c r="G17" i="1"/>
  <c r="H17" i="1"/>
  <c r="G18" i="1"/>
  <c r="H18" i="1"/>
  <c r="G19" i="1"/>
  <c r="H19" i="1"/>
  <c r="G20" i="1"/>
  <c r="H20" i="1"/>
  <c r="G122" i="1"/>
  <c r="H122" i="1"/>
  <c r="G123" i="1"/>
  <c r="H123" i="1"/>
  <c r="G124" i="1"/>
  <c r="H124" i="1"/>
  <c r="G125" i="1"/>
  <c r="H125" i="1"/>
  <c r="G87" i="1"/>
  <c r="H87" i="1"/>
  <c r="G88" i="1"/>
  <c r="H88" i="1"/>
  <c r="G89" i="1"/>
  <c r="H89" i="1"/>
  <c r="G90" i="1"/>
  <c r="H90" i="1"/>
  <c r="G52" i="1"/>
  <c r="H52" i="1"/>
  <c r="G53" i="1"/>
  <c r="H53" i="1"/>
  <c r="G54" i="1"/>
  <c r="H54" i="1"/>
  <c r="G55" i="1"/>
  <c r="H55" i="1"/>
  <c r="I38" i="1" l="1"/>
  <c r="I108" i="1"/>
  <c r="I40" i="1"/>
  <c r="I71" i="1"/>
  <c r="I74" i="1"/>
  <c r="I107" i="1"/>
  <c r="I141" i="1"/>
  <c r="I34" i="1"/>
  <c r="I65" i="1"/>
  <c r="I69" i="1"/>
  <c r="N40" i="1"/>
  <c r="N34" i="1"/>
  <c r="N65" i="1"/>
  <c r="N69" i="1"/>
  <c r="N144" i="1"/>
  <c r="N70" i="1"/>
  <c r="N39" i="1"/>
  <c r="N105" i="1"/>
  <c r="N109" i="1"/>
  <c r="N143" i="1"/>
  <c r="N37" i="1"/>
  <c r="N72" i="1"/>
  <c r="N106" i="1"/>
  <c r="N142" i="1"/>
  <c r="N75" i="1"/>
  <c r="N32" i="1"/>
  <c r="N63" i="1"/>
  <c r="N67" i="1"/>
  <c r="I75" i="1"/>
  <c r="I32" i="1"/>
  <c r="I63" i="1"/>
  <c r="I67" i="1"/>
  <c r="N35" i="1"/>
  <c r="N140" i="1"/>
  <c r="N36" i="1"/>
  <c r="N73" i="1"/>
  <c r="N38" i="1"/>
  <c r="N108" i="1"/>
  <c r="N71" i="1"/>
  <c r="N74" i="1"/>
  <c r="N107" i="1"/>
  <c r="N141" i="1"/>
  <c r="I144" i="1"/>
  <c r="I35" i="1"/>
  <c r="I70" i="1"/>
  <c r="I39" i="1"/>
  <c r="I73" i="1"/>
  <c r="I105" i="1"/>
  <c r="I109" i="1"/>
  <c r="I140" i="1"/>
  <c r="I143" i="1"/>
  <c r="I36" i="1"/>
  <c r="I37" i="1"/>
  <c r="I72" i="1"/>
  <c r="I106" i="1"/>
  <c r="I142" i="1"/>
  <c r="I91" i="1"/>
  <c r="I113" i="1"/>
  <c r="I53" i="1"/>
  <c r="N29" i="1"/>
  <c r="N47" i="1"/>
  <c r="I19" i="1"/>
  <c r="I15" i="1"/>
  <c r="I128" i="1"/>
  <c r="N103" i="1"/>
  <c r="N54" i="1"/>
  <c r="N50" i="1"/>
  <c r="N88" i="1"/>
  <c r="N84" i="1"/>
  <c r="N122" i="1"/>
  <c r="N20" i="1"/>
  <c r="N132" i="1"/>
  <c r="N66" i="1"/>
  <c r="I6" i="1"/>
  <c r="I28" i="1"/>
  <c r="N91" i="1"/>
  <c r="I33" i="1"/>
  <c r="N21" i="1"/>
  <c r="I66" i="1"/>
  <c r="N112" i="1"/>
  <c r="N31" i="1"/>
  <c r="N10" i="1"/>
  <c r="I136" i="1"/>
  <c r="I62" i="1"/>
  <c r="I49" i="1"/>
  <c r="I87" i="1"/>
  <c r="I85" i="1"/>
  <c r="I125" i="1"/>
  <c r="I45" i="1"/>
  <c r="I83" i="1"/>
  <c r="I81" i="1"/>
  <c r="I117" i="1"/>
  <c r="N81" i="1"/>
  <c r="N117" i="1"/>
  <c r="N115" i="1"/>
  <c r="N33" i="1"/>
  <c r="I99" i="1"/>
  <c r="N6" i="1"/>
  <c r="I14" i="1"/>
  <c r="I52" i="1"/>
  <c r="I18" i="1"/>
  <c r="I48" i="1"/>
  <c r="N53" i="1"/>
  <c r="N116" i="1"/>
  <c r="N97" i="1"/>
  <c r="N78" i="1"/>
  <c r="I103" i="1"/>
  <c r="I29" i="1"/>
  <c r="I21" i="1"/>
  <c r="H169" i="1"/>
  <c r="I11" i="1"/>
  <c r="I7" i="1"/>
  <c r="N14" i="1"/>
  <c r="N99" i="1"/>
  <c r="I132" i="1"/>
  <c r="N136" i="1"/>
  <c r="N128" i="1"/>
  <c r="N123" i="1"/>
  <c r="N77" i="1"/>
  <c r="N62" i="1"/>
  <c r="N55" i="1"/>
  <c r="N43" i="1"/>
  <c r="N13" i="1"/>
  <c r="I122" i="1"/>
  <c r="I118" i="1"/>
  <c r="I101" i="1"/>
  <c r="I93" i="1"/>
  <c r="I54" i="1"/>
  <c r="I27" i="1"/>
  <c r="N11" i="1"/>
  <c r="N82" i="1"/>
  <c r="N48" i="1"/>
  <c r="I119" i="1"/>
  <c r="I116" i="1"/>
  <c r="N83" i="1"/>
  <c r="N150" i="1"/>
  <c r="N152" i="1"/>
  <c r="N154" i="1"/>
  <c r="N158" i="1"/>
  <c r="N160" i="1"/>
  <c r="N148" i="1"/>
  <c r="N28" i="1"/>
  <c r="N138" i="1"/>
  <c r="N56" i="1"/>
  <c r="I55" i="1"/>
  <c r="I112" i="1"/>
  <c r="N124" i="1"/>
  <c r="I154" i="1"/>
  <c r="I158" i="1"/>
  <c r="I23" i="1"/>
  <c r="N85" i="1"/>
  <c r="N17" i="1"/>
  <c r="I148" i="1"/>
  <c r="I126" i="1"/>
  <c r="I88" i="1"/>
  <c r="I80" i="1"/>
  <c r="I50" i="1"/>
  <c r="I42" i="1"/>
  <c r="I20" i="1"/>
  <c r="I12" i="1"/>
  <c r="I8" i="1"/>
  <c r="I82" i="1"/>
  <c r="I10" i="1"/>
  <c r="F169" i="1"/>
  <c r="N52" i="1"/>
  <c r="N120" i="1"/>
  <c r="N45" i="1"/>
  <c r="N113" i="1"/>
  <c r="I89" i="1"/>
  <c r="I124" i="1"/>
  <c r="I43" i="1"/>
  <c r="I78" i="1"/>
  <c r="I13" i="1"/>
  <c r="I120" i="1"/>
  <c r="N90" i="1"/>
  <c r="N125" i="1"/>
  <c r="N18" i="1"/>
  <c r="I151" i="1"/>
  <c r="I153" i="1"/>
  <c r="I155" i="1"/>
  <c r="I157" i="1"/>
  <c r="I159" i="1"/>
  <c r="N23" i="1"/>
  <c r="I56" i="1"/>
  <c r="I64" i="1"/>
  <c r="I138" i="1"/>
  <c r="N147" i="1"/>
  <c r="N64" i="1"/>
  <c r="I90" i="1"/>
  <c r="I123" i="1"/>
  <c r="I77" i="1"/>
  <c r="N4" i="1"/>
  <c r="N49" i="1"/>
  <c r="N19" i="1"/>
  <c r="I150" i="1"/>
  <c r="I152" i="1"/>
  <c r="I160" i="1"/>
  <c r="I31" i="1"/>
  <c r="I97" i="1"/>
  <c r="N119" i="1"/>
  <c r="N89" i="1"/>
  <c r="I134" i="1"/>
  <c r="I84" i="1"/>
  <c r="I68" i="1"/>
  <c r="I46" i="1"/>
  <c r="G169" i="1"/>
  <c r="I17" i="1"/>
  <c r="I47" i="1"/>
  <c r="I115" i="1"/>
  <c r="N87" i="1"/>
  <c r="N15" i="1"/>
  <c r="N7" i="1"/>
  <c r="N151" i="1"/>
  <c r="N153" i="1"/>
  <c r="N155" i="1"/>
  <c r="N157" i="1"/>
  <c r="N159" i="1"/>
  <c r="N134" i="1"/>
  <c r="N126" i="1"/>
  <c r="N118" i="1"/>
  <c r="N101" i="1"/>
  <c r="N93" i="1"/>
  <c r="N80" i="1"/>
  <c r="N68" i="1"/>
  <c r="N46" i="1"/>
  <c r="N42" i="1"/>
  <c r="N27" i="1"/>
  <c r="N12" i="1"/>
  <c r="N8" i="1"/>
  <c r="I147" i="1"/>
  <c r="I4" i="1"/>
  <c r="N168" i="1" l="1"/>
  <c r="I169" i="1"/>
  <c r="I168" i="1"/>
</calcChain>
</file>

<file path=xl/sharedStrings.xml><?xml version="1.0" encoding="utf-8"?>
<sst xmlns="http://schemas.openxmlformats.org/spreadsheetml/2006/main" count="672" uniqueCount="212">
  <si>
    <t>Sum</t>
  </si>
  <si>
    <t>Herrer</t>
  </si>
  <si>
    <t>Recurve</t>
  </si>
  <si>
    <t>Senior</t>
  </si>
  <si>
    <t>HSR</t>
  </si>
  <si>
    <t>Kadet</t>
  </si>
  <si>
    <t>HKR</t>
  </si>
  <si>
    <t>Mini</t>
  </si>
  <si>
    <t>HMnR</t>
  </si>
  <si>
    <t>Micro</t>
  </si>
  <si>
    <t>HMcR</t>
  </si>
  <si>
    <t>Barbue</t>
  </si>
  <si>
    <t>HSB</t>
  </si>
  <si>
    <t>HKB</t>
  </si>
  <si>
    <t>HMnB</t>
  </si>
  <si>
    <t>HMcB</t>
  </si>
  <si>
    <t>Langbue</t>
  </si>
  <si>
    <t>HSL</t>
  </si>
  <si>
    <t>HKL</t>
  </si>
  <si>
    <t>HMnL</t>
  </si>
  <si>
    <t>HMcL</t>
  </si>
  <si>
    <t>Compound</t>
  </si>
  <si>
    <t>HSC</t>
  </si>
  <si>
    <t>HKC</t>
  </si>
  <si>
    <t>HMnC</t>
  </si>
  <si>
    <t>HMcC</t>
  </si>
  <si>
    <t>Damer</t>
  </si>
  <si>
    <t>DSR</t>
  </si>
  <si>
    <t>DKR</t>
  </si>
  <si>
    <t>DMnR</t>
  </si>
  <si>
    <t>DMcR</t>
  </si>
  <si>
    <t>DSB</t>
  </si>
  <si>
    <t>DKB</t>
  </si>
  <si>
    <t>DMnB</t>
  </si>
  <si>
    <t>DMcB</t>
  </si>
  <si>
    <t>DSL</t>
  </si>
  <si>
    <t>DKL</t>
  </si>
  <si>
    <t>DMnL</t>
  </si>
  <si>
    <t>DMcL</t>
  </si>
  <si>
    <t>DSC</t>
  </si>
  <si>
    <t>DKC</t>
  </si>
  <si>
    <t>DMnC</t>
  </si>
  <si>
    <t>DMcC</t>
  </si>
  <si>
    <t>Medaljer leveres til:</t>
  </si>
  <si>
    <t>Der afholdes den:</t>
  </si>
  <si>
    <t>Gravering</t>
  </si>
  <si>
    <t>Guld</t>
  </si>
  <si>
    <t>Sølv</t>
  </si>
  <si>
    <t>I alt</t>
  </si>
  <si>
    <t>Bronze</t>
  </si>
  <si>
    <t xml:space="preserve">Stævne: </t>
  </si>
  <si>
    <t>Der efterleveres ikke medaljer, der udløses på grund af eftertilmeldinger.</t>
  </si>
  <si>
    <t>Hold (1,2,3)</t>
  </si>
  <si>
    <t>Blanketten indsendes i god tid, senest 14 arbejdsdage før afholdelse af stævne.</t>
  </si>
  <si>
    <r>
      <t xml:space="preserve">Ved </t>
    </r>
    <r>
      <rPr>
        <b/>
        <sz val="10"/>
        <rFont val="Arial"/>
        <family val="2"/>
      </rPr>
      <t>finalestævner</t>
    </r>
    <r>
      <rPr>
        <sz val="10"/>
        <rFont val="Arial"/>
        <family val="2"/>
      </rPr>
      <t xml:space="preserve"> påføres det antal tilmeldte i kolonnen “Finale deltagerantal” ved de klasser, hvor der er finalerunder.</t>
    </r>
  </si>
  <si>
    <r>
      <t xml:space="preserve">Ved </t>
    </r>
    <r>
      <rPr>
        <b/>
        <sz val="10"/>
        <rFont val="Arial"/>
        <family val="2"/>
      </rPr>
      <t>finalerunder</t>
    </r>
    <r>
      <rPr>
        <sz val="10"/>
        <rFont val="Arial"/>
        <family val="2"/>
      </rPr>
      <t xml:space="preserve"> må der kun tastes i kolonnen "Finale deltagerantal"</t>
    </r>
  </si>
  <si>
    <t>HMaR</t>
  </si>
  <si>
    <t>HMaB</t>
  </si>
  <si>
    <t>HMaL</t>
  </si>
  <si>
    <t>HMaC</t>
  </si>
  <si>
    <t>DMaR</t>
  </si>
  <si>
    <t>DMaB</t>
  </si>
  <si>
    <t>DMaL</t>
  </si>
  <si>
    <t>DMaC</t>
  </si>
  <si>
    <t>UDEN FINALE-SKYDNING DELTAGERANTAL</t>
  </si>
  <si>
    <t>BJ</t>
  </si>
  <si>
    <t>Instinktiv</t>
  </si>
  <si>
    <t>HMaI</t>
  </si>
  <si>
    <t>HSI</t>
  </si>
  <si>
    <t>HKI</t>
  </si>
  <si>
    <t>HMnI</t>
  </si>
  <si>
    <t>HMcI</t>
  </si>
  <si>
    <t>DMaI</t>
  </si>
  <si>
    <t>DSI</t>
  </si>
  <si>
    <t>DKI</t>
  </si>
  <si>
    <t>DMnI</t>
  </si>
  <si>
    <t>DMcI</t>
  </si>
  <si>
    <t>Masters</t>
  </si>
  <si>
    <t>Buejæger</t>
  </si>
  <si>
    <t>Hold</t>
  </si>
  <si>
    <t>Mix (1,2,3)</t>
  </si>
  <si>
    <t>Samlede hold</t>
  </si>
  <si>
    <t>18m</t>
  </si>
  <si>
    <t>60m</t>
  </si>
  <si>
    <t>70m</t>
  </si>
  <si>
    <t>12m</t>
  </si>
  <si>
    <t>8m</t>
  </si>
  <si>
    <t>30m</t>
  </si>
  <si>
    <t>50m</t>
  </si>
  <si>
    <t>HVIS DER ER FINALESKYDNING, SKRIV DA KUN DELTAGERANTAL HER</t>
  </si>
  <si>
    <t>MaR Hold</t>
  </si>
  <si>
    <t>SR Hold</t>
  </si>
  <si>
    <t>KR Hold</t>
  </si>
  <si>
    <t>KR Mix</t>
  </si>
  <si>
    <t>MnR Hold</t>
  </si>
  <si>
    <t>MnR Mix</t>
  </si>
  <si>
    <t>McR Hold</t>
  </si>
  <si>
    <t>McR Mix</t>
  </si>
  <si>
    <t>18m R Hold</t>
  </si>
  <si>
    <t>12m R Hold</t>
  </si>
  <si>
    <t>8m R Hold</t>
  </si>
  <si>
    <t>70m R Hold</t>
  </si>
  <si>
    <t>60m R Hold</t>
  </si>
  <si>
    <t>MaC Hold</t>
  </si>
  <si>
    <t>SC Hold</t>
  </si>
  <si>
    <t>KC Hold</t>
  </si>
  <si>
    <t>KC Mix</t>
  </si>
  <si>
    <t>MnC Hold</t>
  </si>
  <si>
    <t>MnC Mix</t>
  </si>
  <si>
    <t>McC Hold</t>
  </si>
  <si>
    <t>McC Mix</t>
  </si>
  <si>
    <t>18m C Hold</t>
  </si>
  <si>
    <t>12m C Hold</t>
  </si>
  <si>
    <t>8m C Hold</t>
  </si>
  <si>
    <t>50m C Hold</t>
  </si>
  <si>
    <t>30m C Hold</t>
  </si>
  <si>
    <t>MaL Hold</t>
  </si>
  <si>
    <t>SL Hold</t>
  </si>
  <si>
    <t>KL Hold</t>
  </si>
  <si>
    <t>MnL Hold</t>
  </si>
  <si>
    <t>18m L Hold</t>
  </si>
  <si>
    <t>12m L Hold</t>
  </si>
  <si>
    <t>8m L Hold</t>
  </si>
  <si>
    <t>McL Hold</t>
  </si>
  <si>
    <t>30m L Hold</t>
  </si>
  <si>
    <t>MaB Hold</t>
  </si>
  <si>
    <t>SB Hold</t>
  </si>
  <si>
    <t>KB Hold</t>
  </si>
  <si>
    <t>MnB Hold</t>
  </si>
  <si>
    <t>McB Hold</t>
  </si>
  <si>
    <t>18m B Hold</t>
  </si>
  <si>
    <t>12m B Hold</t>
  </si>
  <si>
    <t>8m B Hold</t>
  </si>
  <si>
    <t>30m B Hold</t>
  </si>
  <si>
    <t>Bueskydning Danmark</t>
  </si>
  <si>
    <t>Medaljebestilling til DM Senior - DM Ungdom - Regionsmesterskab - SLET det forkerte</t>
  </si>
  <si>
    <t>50m C Mix</t>
  </si>
  <si>
    <t>70m R Mix</t>
  </si>
  <si>
    <t>Aspirant</t>
  </si>
  <si>
    <t>Junior</t>
  </si>
  <si>
    <t>HJR</t>
  </si>
  <si>
    <t>HAR</t>
  </si>
  <si>
    <t>DJR</t>
  </si>
  <si>
    <t>JR Hold</t>
  </si>
  <si>
    <t>JR Mix</t>
  </si>
  <si>
    <t>HJC</t>
  </si>
  <si>
    <t>DJC</t>
  </si>
  <si>
    <t>JC Hold</t>
  </si>
  <si>
    <t>JC Mix</t>
  </si>
  <si>
    <t>HJL</t>
  </si>
  <si>
    <t>DJL</t>
  </si>
  <si>
    <t>JL Hold</t>
  </si>
  <si>
    <t>HJB</t>
  </si>
  <si>
    <t>DJB</t>
  </si>
  <si>
    <t>JB Hold</t>
  </si>
  <si>
    <t>HJI</t>
  </si>
  <si>
    <t>DJI</t>
  </si>
  <si>
    <t>DAR</t>
  </si>
  <si>
    <t>AR Hold</t>
  </si>
  <si>
    <t>AR Mix</t>
  </si>
  <si>
    <t>HAC</t>
  </si>
  <si>
    <t>DAC</t>
  </si>
  <si>
    <t>AC Hold</t>
  </si>
  <si>
    <t>AC Mix</t>
  </si>
  <si>
    <t>HAL</t>
  </si>
  <si>
    <t>DAL</t>
  </si>
  <si>
    <t>AL Hold</t>
  </si>
  <si>
    <t>HAB</t>
  </si>
  <si>
    <t>DAB</t>
  </si>
  <si>
    <t>AB Hold</t>
  </si>
  <si>
    <t>HAI</t>
  </si>
  <si>
    <t>DAI</t>
  </si>
  <si>
    <t>MaR Mix</t>
  </si>
  <si>
    <t>Samlede hold Mix</t>
  </si>
  <si>
    <t>60m R Mix</t>
  </si>
  <si>
    <t>SR Mix</t>
  </si>
  <si>
    <t>MaC Mix</t>
  </si>
  <si>
    <t>30m C Mix</t>
  </si>
  <si>
    <t>MaL Mix</t>
  </si>
  <si>
    <t>SL Mix</t>
  </si>
  <si>
    <t>JL Mix</t>
  </si>
  <si>
    <t>KL Mix</t>
  </si>
  <si>
    <t>AL Mix</t>
  </si>
  <si>
    <t>MnL Mix</t>
  </si>
  <si>
    <t>McL Mix</t>
  </si>
  <si>
    <t>40m</t>
  </si>
  <si>
    <t>40m L Hold</t>
  </si>
  <si>
    <t>40m L Mix</t>
  </si>
  <si>
    <t>30m L Mix</t>
  </si>
  <si>
    <t>MaB Mix</t>
  </si>
  <si>
    <t>AB Mix</t>
  </si>
  <si>
    <t>KB Mix</t>
  </si>
  <si>
    <t>MnB Mix</t>
  </si>
  <si>
    <t>McB Mix</t>
  </si>
  <si>
    <t>30m B Mix</t>
  </si>
  <si>
    <t>MaI Hold</t>
  </si>
  <si>
    <t>SI Hold</t>
  </si>
  <si>
    <t>JI Hold</t>
  </si>
  <si>
    <t>KI Hold</t>
  </si>
  <si>
    <t>AI Hold</t>
  </si>
  <si>
    <t>MnI Hold</t>
  </si>
  <si>
    <t>McI Hold</t>
  </si>
  <si>
    <t>BJ Hold</t>
  </si>
  <si>
    <t>Hold (1,3,6)</t>
  </si>
  <si>
    <t>SC Mix</t>
  </si>
  <si>
    <t>SB Mix</t>
  </si>
  <si>
    <t>Mix (1,3,6)</t>
  </si>
  <si>
    <t>JB Mix</t>
  </si>
  <si>
    <t>50m B Hold</t>
  </si>
  <si>
    <t>50m B Mix</t>
  </si>
  <si>
    <t>TBJ</t>
  </si>
  <si>
    <t>Traditionel 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</si>
</sst>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3" fillId="0" borderId="1" xfId="0" applyFont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3" fillId="0" borderId="7" xfId="0" applyFont="1" applyBorder="1" applyAlignment="1">
      <alignment horizontal="right" vertical="top" wrapText="1"/>
    </xf>
    <xf numFmtId="0" fontId="1" fillId="0" borderId="7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1" fillId="0" borderId="9" xfId="0" applyFont="1" applyBorder="1"/>
    <xf numFmtId="14" fontId="3" fillId="0" borderId="7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 applyProtection="1">
      <alignment horizontal="right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1" fillId="0" borderId="0" xfId="0" applyFon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8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/>
    <xf numFmtId="0" fontId="3" fillId="0" borderId="1" xfId="0" applyFont="1" applyBorder="1" applyAlignment="1" applyProtection="1">
      <alignment vertical="top" wrapText="1"/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7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vertical="top" wrapText="1"/>
    </xf>
    <xf numFmtId="0" fontId="6" fillId="0" borderId="23" xfId="0" applyFont="1" applyBorder="1"/>
    <xf numFmtId="0" fontId="8" fillId="0" borderId="24" xfId="0" applyFont="1" applyBorder="1" applyAlignment="1">
      <alignment vertical="top" wrapText="1"/>
    </xf>
    <xf numFmtId="0" fontId="9" fillId="3" borderId="21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0" fontId="1" fillId="3" borderId="18" xfId="0" applyFont="1" applyFill="1" applyBorder="1"/>
    <xf numFmtId="0" fontId="1" fillId="3" borderId="19" xfId="0" applyFont="1" applyFill="1" applyBorder="1" applyAlignment="1">
      <alignment vertical="top" wrapText="1"/>
    </xf>
    <xf numFmtId="0" fontId="1" fillId="3" borderId="1" xfId="0" applyFont="1" applyFill="1" applyBorder="1"/>
    <xf numFmtId="0" fontId="1" fillId="3" borderId="13" xfId="0" applyFont="1" applyFill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horizontal="left" vertical="top" wrapText="1"/>
    </xf>
    <xf numFmtId="0" fontId="9" fillId="0" borderId="29" xfId="0" applyFont="1" applyBorder="1" applyAlignment="1">
      <alignment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vertical="top" wrapText="1"/>
    </xf>
    <xf numFmtId="0" fontId="9" fillId="3" borderId="29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vertical="top" wrapText="1"/>
    </xf>
    <xf numFmtId="0" fontId="9" fillId="3" borderId="30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6"/>
  <sheetViews>
    <sheetView tabSelected="1" zoomScaleNormal="100" workbookViewId="0">
      <pane ySplit="2" topLeftCell="A3" activePane="bottomLeft" state="frozen"/>
      <selection pane="bottomLeft" activeCell="M5" sqref="M5"/>
    </sheetView>
  </sheetViews>
  <sheetFormatPr defaultColWidth="9.140625" defaultRowHeight="12.75" x14ac:dyDescent="0.2"/>
  <cols>
    <col min="1" max="1" width="15.7109375" style="8" customWidth="1"/>
    <col min="2" max="2" width="12.42578125" style="7" customWidth="1"/>
    <col min="3" max="3" width="12.140625" style="7" bestFit="1" customWidth="1"/>
    <col min="4" max="4" width="11.85546875" style="8" customWidth="1"/>
    <col min="5" max="5" width="10.42578125" style="8" customWidth="1"/>
    <col min="6" max="6" width="5.5703125" style="8" customWidth="1"/>
    <col min="7" max="7" width="5.85546875" style="8" customWidth="1"/>
    <col min="8" max="8" width="6.7109375" style="8" bestFit="1" customWidth="1"/>
    <col min="9" max="9" width="8.5703125" style="8" bestFit="1" customWidth="1"/>
    <col min="10" max="10" width="16.42578125" style="8" customWidth="1"/>
    <col min="11" max="11" width="5.42578125" style="8" customWidth="1"/>
    <col min="12" max="12" width="5.7109375" style="8" customWidth="1"/>
    <col min="13" max="13" width="6.7109375" style="8" bestFit="1" customWidth="1"/>
    <col min="14" max="14" width="4.7109375" style="8" bestFit="1" customWidth="1"/>
    <col min="15" max="16384" width="9.140625" style="8"/>
  </cols>
  <sheetData>
    <row r="1" spans="1:14" ht="15.75" x14ac:dyDescent="0.25">
      <c r="A1" s="61" t="s">
        <v>134</v>
      </c>
      <c r="B1" s="56"/>
      <c r="C1" s="84" t="s">
        <v>135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60.75" thickBot="1" x14ac:dyDescent="0.25">
      <c r="A2" s="62"/>
      <c r="B2" s="57"/>
      <c r="C2" s="57"/>
      <c r="D2" s="58" t="s">
        <v>45</v>
      </c>
      <c r="E2" s="59" t="s">
        <v>64</v>
      </c>
      <c r="F2" s="59" t="s">
        <v>46</v>
      </c>
      <c r="G2" s="59" t="s">
        <v>47</v>
      </c>
      <c r="H2" s="60" t="s">
        <v>49</v>
      </c>
      <c r="I2" s="60" t="s">
        <v>0</v>
      </c>
      <c r="J2" s="63" t="s">
        <v>89</v>
      </c>
      <c r="K2" s="65" t="s">
        <v>46</v>
      </c>
      <c r="L2" s="65" t="s">
        <v>47</v>
      </c>
      <c r="M2" s="65" t="s">
        <v>49</v>
      </c>
      <c r="N2" s="66" t="s">
        <v>0</v>
      </c>
    </row>
    <row r="3" spans="1:14" x14ac:dyDescent="0.2">
      <c r="A3" s="71"/>
      <c r="B3" s="72"/>
      <c r="C3" s="72"/>
      <c r="D3" s="73"/>
      <c r="E3" s="74"/>
      <c r="F3" s="74"/>
      <c r="G3" s="74"/>
      <c r="H3" s="75"/>
      <c r="I3" s="75"/>
      <c r="J3" s="76"/>
      <c r="K3" s="77"/>
      <c r="L3" s="77"/>
      <c r="M3" s="77"/>
      <c r="N3" s="78"/>
    </row>
    <row r="4" spans="1:14" s="18" customFormat="1" ht="12.75" customHeight="1" x14ac:dyDescent="0.2">
      <c r="A4" s="48"/>
      <c r="B4" s="49"/>
      <c r="C4" s="49" t="s">
        <v>78</v>
      </c>
      <c r="D4" s="50" t="s">
        <v>65</v>
      </c>
      <c r="E4" s="51"/>
      <c r="F4" s="52">
        <f>IF(E4&lt;1,0,1)</f>
        <v>0</v>
      </c>
      <c r="G4" s="52">
        <f>IF(E4&lt;3,0,1)</f>
        <v>0</v>
      </c>
      <c r="H4" s="52">
        <f>IF(E4&lt;6,0,1)</f>
        <v>0</v>
      </c>
      <c r="I4" s="52">
        <f t="shared" ref="I4:I51" si="0">SUM(F4:H4)</f>
        <v>0</v>
      </c>
      <c r="J4" s="64"/>
      <c r="K4" s="67">
        <f>IF(J4&lt;1,0,1)</f>
        <v>0</v>
      </c>
      <c r="L4" s="67">
        <f t="shared" ref="L4:L20" si="1">IF(J4&lt;2,0,1)</f>
        <v>0</v>
      </c>
      <c r="M4" s="67">
        <f t="shared" ref="M4:M20" si="2">IF(J4&lt;3,0,1)</f>
        <v>0</v>
      </c>
      <c r="N4" s="68">
        <f t="shared" ref="N4:N51" si="3">SUM(K4:M4)</f>
        <v>0</v>
      </c>
    </row>
    <row r="5" spans="1:14" s="18" customFormat="1" ht="12.75" customHeight="1" x14ac:dyDescent="0.2">
      <c r="A5" s="48"/>
      <c r="B5" s="49"/>
      <c r="C5" s="49" t="s">
        <v>211</v>
      </c>
      <c r="D5" s="50" t="s">
        <v>210</v>
      </c>
      <c r="E5" s="51"/>
      <c r="F5" s="52">
        <f>IF(E5&lt;1,0,1)</f>
        <v>0</v>
      </c>
      <c r="G5" s="52">
        <f>IF(E5&lt;3,0,1)</f>
        <v>0</v>
      </c>
      <c r="H5" s="52">
        <f>IF(E5&lt;6,0,1)</f>
        <v>0</v>
      </c>
      <c r="I5" s="52">
        <f t="shared" ref="I5" si="4">SUM(F5:H5)</f>
        <v>0</v>
      </c>
      <c r="J5" s="64"/>
      <c r="K5" s="67">
        <f>IF(J5&lt;1,0,1)</f>
        <v>0</v>
      </c>
      <c r="L5" s="67">
        <f t="shared" ref="L5" si="5">IF(J5&lt;2,0,1)</f>
        <v>0</v>
      </c>
      <c r="M5" s="67">
        <f t="shared" ref="M5" si="6">IF(J5&lt;3,0,1)</f>
        <v>0</v>
      </c>
      <c r="N5" s="68">
        <f t="shared" ref="N5" si="7">SUM(K5:M5)</f>
        <v>0</v>
      </c>
    </row>
    <row r="6" spans="1:14" s="18" customFormat="1" ht="12.75" customHeight="1" x14ac:dyDescent="0.2">
      <c r="A6" s="48"/>
      <c r="B6" s="49" t="s">
        <v>79</v>
      </c>
      <c r="C6" s="49" t="s">
        <v>78</v>
      </c>
      <c r="D6" s="50" t="s">
        <v>202</v>
      </c>
      <c r="E6" s="51"/>
      <c r="F6" s="41">
        <f>IF(E6&lt;1,0,3)</f>
        <v>0</v>
      </c>
      <c r="G6" s="41">
        <f>IF(E6&lt;3,0,3)</f>
        <v>0</v>
      </c>
      <c r="H6" s="41">
        <f>IF(E6&lt;6,0,3)</f>
        <v>0</v>
      </c>
      <c r="I6" s="41">
        <f t="shared" si="0"/>
        <v>0</v>
      </c>
      <c r="J6" s="64"/>
      <c r="K6" s="69">
        <f>IF(J6&lt;1,0,3)</f>
        <v>0</v>
      </c>
      <c r="L6" s="69">
        <f>IF(J6&lt;2,0,3)</f>
        <v>0</v>
      </c>
      <c r="M6" s="69">
        <f>IF(J6&lt;3,0,3)</f>
        <v>0</v>
      </c>
      <c r="N6" s="70">
        <f t="shared" si="3"/>
        <v>0</v>
      </c>
    </row>
    <row r="7" spans="1:14" s="36" customFormat="1" x14ac:dyDescent="0.2">
      <c r="A7" s="42" t="s">
        <v>1</v>
      </c>
      <c r="B7" s="2" t="s">
        <v>77</v>
      </c>
      <c r="C7" s="2" t="s">
        <v>2</v>
      </c>
      <c r="D7" s="1" t="s">
        <v>56</v>
      </c>
      <c r="E7" s="51"/>
      <c r="F7" s="52">
        <f t="shared" ref="F7:F8" si="8">IF(E7&lt;1,0,1)</f>
        <v>0</v>
      </c>
      <c r="G7" s="52">
        <f t="shared" ref="G7:G8" si="9">IF(E7&lt;3,0,1)</f>
        <v>0</v>
      </c>
      <c r="H7" s="52">
        <f t="shared" ref="H7:H8" si="10">IF(E7&lt;6,0,1)</f>
        <v>0</v>
      </c>
      <c r="I7" s="41">
        <f t="shared" si="0"/>
        <v>0</v>
      </c>
      <c r="J7" s="64"/>
      <c r="K7" s="69">
        <f>IF(J7&lt;1,0,1)</f>
        <v>0</v>
      </c>
      <c r="L7" s="69">
        <f t="shared" si="1"/>
        <v>0</v>
      </c>
      <c r="M7" s="69">
        <f t="shared" si="2"/>
        <v>0</v>
      </c>
      <c r="N7" s="70">
        <f t="shared" si="3"/>
        <v>0</v>
      </c>
    </row>
    <row r="8" spans="1:14" x14ac:dyDescent="0.2">
      <c r="A8" s="42" t="s">
        <v>1</v>
      </c>
      <c r="B8" s="2" t="s">
        <v>3</v>
      </c>
      <c r="C8" s="2" t="s">
        <v>2</v>
      </c>
      <c r="D8" s="1" t="s">
        <v>4</v>
      </c>
      <c r="E8" s="51"/>
      <c r="F8" s="52">
        <f t="shared" si="8"/>
        <v>0</v>
      </c>
      <c r="G8" s="52">
        <f t="shared" si="9"/>
        <v>0</v>
      </c>
      <c r="H8" s="52">
        <f t="shared" si="10"/>
        <v>0</v>
      </c>
      <c r="I8" s="41">
        <f t="shared" si="0"/>
        <v>0</v>
      </c>
      <c r="J8" s="64"/>
      <c r="K8" s="69">
        <f>IF(J8&lt;1,0,1)</f>
        <v>0</v>
      </c>
      <c r="L8" s="69">
        <f t="shared" si="1"/>
        <v>0</v>
      </c>
      <c r="M8" s="69">
        <f t="shared" si="2"/>
        <v>0</v>
      </c>
      <c r="N8" s="70">
        <f t="shared" si="3"/>
        <v>0</v>
      </c>
    </row>
    <row r="9" spans="1:14" x14ac:dyDescent="0.2">
      <c r="A9" s="42" t="s">
        <v>1</v>
      </c>
      <c r="B9" s="2" t="s">
        <v>139</v>
      </c>
      <c r="C9" s="2" t="s">
        <v>2</v>
      </c>
      <c r="D9" s="1" t="s">
        <v>140</v>
      </c>
      <c r="E9" s="51"/>
      <c r="F9" s="41">
        <f>IF(E9&lt;1,0,1)</f>
        <v>0</v>
      </c>
      <c r="G9" s="41">
        <f>IF(E9&lt;2,0,1)</f>
        <v>0</v>
      </c>
      <c r="H9" s="41">
        <f>IF(E9&lt;3,0,1)</f>
        <v>0</v>
      </c>
      <c r="I9" s="41">
        <f t="shared" ref="I9" si="11">SUM(F9:H9)</f>
        <v>0</v>
      </c>
      <c r="J9" s="64"/>
      <c r="K9" s="69">
        <f>IF(J9&lt;1,0,1)</f>
        <v>0</v>
      </c>
      <c r="L9" s="69">
        <f t="shared" ref="L9" si="12">IF(J9&lt;2,0,1)</f>
        <v>0</v>
      </c>
      <c r="M9" s="69">
        <f t="shared" ref="M9" si="13">IF(J9&lt;3,0,1)</f>
        <v>0</v>
      </c>
      <c r="N9" s="70">
        <f t="shared" ref="N9" si="14">SUM(K9:M9)</f>
        <v>0</v>
      </c>
    </row>
    <row r="10" spans="1:14" x14ac:dyDescent="0.2">
      <c r="A10" s="42" t="s">
        <v>1</v>
      </c>
      <c r="B10" s="2" t="s">
        <v>5</v>
      </c>
      <c r="C10" s="2" t="s">
        <v>2</v>
      </c>
      <c r="D10" s="1" t="s">
        <v>6</v>
      </c>
      <c r="E10" s="51"/>
      <c r="F10" s="41">
        <f>IF(E10&lt;1,0,1)</f>
        <v>0</v>
      </c>
      <c r="G10" s="41">
        <f>IF(E10&lt;2,0,1)</f>
        <v>0</v>
      </c>
      <c r="H10" s="41">
        <f>IF(E10&lt;3,0,1)</f>
        <v>0</v>
      </c>
      <c r="I10" s="41">
        <f t="shared" si="0"/>
        <v>0</v>
      </c>
      <c r="J10" s="64"/>
      <c r="K10" s="69">
        <f>IF(J10&lt;1,0,1)</f>
        <v>0</v>
      </c>
      <c r="L10" s="69">
        <f t="shared" si="1"/>
        <v>0</v>
      </c>
      <c r="M10" s="69">
        <f t="shared" si="2"/>
        <v>0</v>
      </c>
      <c r="N10" s="70">
        <f t="shared" si="3"/>
        <v>0</v>
      </c>
    </row>
    <row r="11" spans="1:14" x14ac:dyDescent="0.2">
      <c r="A11" s="42" t="s">
        <v>1</v>
      </c>
      <c r="B11" s="2" t="s">
        <v>138</v>
      </c>
      <c r="C11" s="2" t="s">
        <v>2</v>
      </c>
      <c r="D11" s="1" t="s">
        <v>141</v>
      </c>
      <c r="E11" s="51"/>
      <c r="F11" s="41">
        <f>IF(E11&lt;1,0,1)</f>
        <v>0</v>
      </c>
      <c r="G11" s="41">
        <f>IF(E11&lt;2,0,1)</f>
        <v>0</v>
      </c>
      <c r="H11" s="41">
        <f>IF(E11&lt;3,0,1)</f>
        <v>0</v>
      </c>
      <c r="I11" s="41">
        <f t="shared" si="0"/>
        <v>0</v>
      </c>
      <c r="J11" s="64"/>
      <c r="K11" s="69">
        <f t="shared" ref="K11:K15" si="15">IF(J11&lt;1,0,1)</f>
        <v>0</v>
      </c>
      <c r="L11" s="69">
        <f t="shared" si="1"/>
        <v>0</v>
      </c>
      <c r="M11" s="69">
        <f t="shared" si="2"/>
        <v>0</v>
      </c>
      <c r="N11" s="70">
        <f t="shared" si="3"/>
        <v>0</v>
      </c>
    </row>
    <row r="12" spans="1:14" x14ac:dyDescent="0.2">
      <c r="A12" s="42" t="s">
        <v>1</v>
      </c>
      <c r="B12" s="2" t="s">
        <v>7</v>
      </c>
      <c r="C12" s="2" t="s">
        <v>2</v>
      </c>
      <c r="D12" s="1" t="s">
        <v>8</v>
      </c>
      <c r="E12" s="51"/>
      <c r="F12" s="41">
        <f>IF(E12&lt;1,0,1)</f>
        <v>0</v>
      </c>
      <c r="G12" s="41">
        <f>IF(E12&lt;2,0,1)</f>
        <v>0</v>
      </c>
      <c r="H12" s="41">
        <f>IF(E12&lt;3,0,1)</f>
        <v>0</v>
      </c>
      <c r="I12" s="41">
        <f t="shared" si="0"/>
        <v>0</v>
      </c>
      <c r="J12" s="64"/>
      <c r="K12" s="69">
        <f t="shared" si="15"/>
        <v>0</v>
      </c>
      <c r="L12" s="69">
        <f t="shared" si="1"/>
        <v>0</v>
      </c>
      <c r="M12" s="69">
        <f t="shared" si="2"/>
        <v>0</v>
      </c>
      <c r="N12" s="70">
        <f t="shared" si="3"/>
        <v>0</v>
      </c>
    </row>
    <row r="13" spans="1:14" x14ac:dyDescent="0.2">
      <c r="A13" s="42" t="s">
        <v>1</v>
      </c>
      <c r="B13" s="2" t="s">
        <v>9</v>
      </c>
      <c r="C13" s="2" t="s">
        <v>2</v>
      </c>
      <c r="D13" s="1" t="s">
        <v>10</v>
      </c>
      <c r="E13" s="51"/>
      <c r="F13" s="41">
        <f>IF(E13&lt;1,0,1)</f>
        <v>0</v>
      </c>
      <c r="G13" s="41">
        <f>IF(E13&lt;2,0,1)</f>
        <v>0</v>
      </c>
      <c r="H13" s="41">
        <f>IF(E13&lt;3,0,1)</f>
        <v>0</v>
      </c>
      <c r="I13" s="41">
        <f t="shared" si="0"/>
        <v>0</v>
      </c>
      <c r="J13" s="64"/>
      <c r="K13" s="69">
        <f t="shared" si="15"/>
        <v>0</v>
      </c>
      <c r="L13" s="69">
        <f t="shared" si="1"/>
        <v>0</v>
      </c>
      <c r="M13" s="69">
        <f t="shared" si="2"/>
        <v>0</v>
      </c>
      <c r="N13" s="70">
        <f t="shared" si="3"/>
        <v>0</v>
      </c>
    </row>
    <row r="14" spans="1:14" x14ac:dyDescent="0.2">
      <c r="A14" s="43" t="s">
        <v>26</v>
      </c>
      <c r="B14" s="4" t="s">
        <v>77</v>
      </c>
      <c r="C14" s="4" t="s">
        <v>2</v>
      </c>
      <c r="D14" s="3" t="s">
        <v>60</v>
      </c>
      <c r="E14" s="51"/>
      <c r="F14" s="52">
        <f t="shared" ref="F14:F15" si="16">IF(E14&lt;1,0,1)</f>
        <v>0</v>
      </c>
      <c r="G14" s="52">
        <f t="shared" ref="G14:G15" si="17">IF(E14&lt;3,0,1)</f>
        <v>0</v>
      </c>
      <c r="H14" s="52">
        <f t="shared" ref="H14:H15" si="18">IF(E14&lt;6,0,1)</f>
        <v>0</v>
      </c>
      <c r="I14" s="41">
        <f t="shared" si="0"/>
        <v>0</v>
      </c>
      <c r="J14" s="64"/>
      <c r="K14" s="69">
        <f t="shared" si="15"/>
        <v>0</v>
      </c>
      <c r="L14" s="69">
        <f t="shared" si="1"/>
        <v>0</v>
      </c>
      <c r="M14" s="69">
        <f t="shared" si="2"/>
        <v>0</v>
      </c>
      <c r="N14" s="70">
        <f t="shared" si="3"/>
        <v>0</v>
      </c>
    </row>
    <row r="15" spans="1:14" x14ac:dyDescent="0.2">
      <c r="A15" s="53" t="s">
        <v>26</v>
      </c>
      <c r="B15" s="54" t="s">
        <v>3</v>
      </c>
      <c r="C15" s="54" t="s">
        <v>2</v>
      </c>
      <c r="D15" s="55" t="s">
        <v>27</v>
      </c>
      <c r="E15" s="51"/>
      <c r="F15" s="52">
        <f t="shared" si="16"/>
        <v>0</v>
      </c>
      <c r="G15" s="52">
        <f t="shared" si="17"/>
        <v>0</v>
      </c>
      <c r="H15" s="52">
        <f t="shared" si="18"/>
        <v>0</v>
      </c>
      <c r="I15" s="52">
        <f t="shared" si="0"/>
        <v>0</v>
      </c>
      <c r="J15" s="64"/>
      <c r="K15" s="69">
        <f t="shared" si="15"/>
        <v>0</v>
      </c>
      <c r="L15" s="67">
        <f t="shared" si="1"/>
        <v>0</v>
      </c>
      <c r="M15" s="67">
        <f t="shared" si="2"/>
        <v>0</v>
      </c>
      <c r="N15" s="68">
        <f t="shared" si="3"/>
        <v>0</v>
      </c>
    </row>
    <row r="16" spans="1:14" x14ac:dyDescent="0.2">
      <c r="A16" s="42" t="s">
        <v>26</v>
      </c>
      <c r="B16" s="2" t="s">
        <v>139</v>
      </c>
      <c r="C16" s="2" t="s">
        <v>2</v>
      </c>
      <c r="D16" s="1" t="s">
        <v>142</v>
      </c>
      <c r="E16" s="51"/>
      <c r="F16" s="41">
        <f>IF(E16&lt;1,0,1)</f>
        <v>0</v>
      </c>
      <c r="G16" s="41">
        <f>IF(E16&lt;2,0,1)</f>
        <v>0</v>
      </c>
      <c r="H16" s="41">
        <f>IF(E16&lt;3,0,1)</f>
        <v>0</v>
      </c>
      <c r="I16" s="41">
        <f t="shared" ref="I16" si="19">SUM(F16:H16)</f>
        <v>0</v>
      </c>
      <c r="J16" s="64"/>
      <c r="K16" s="69">
        <f>IF(J16&lt;1,0,1)</f>
        <v>0</v>
      </c>
      <c r="L16" s="69">
        <f t="shared" ref="L16" si="20">IF(J16&lt;2,0,1)</f>
        <v>0</v>
      </c>
      <c r="M16" s="69">
        <f t="shared" ref="M16" si="21">IF(J16&lt;3,0,1)</f>
        <v>0</v>
      </c>
      <c r="N16" s="70">
        <f t="shared" ref="N16" si="22">SUM(K16:M16)</f>
        <v>0</v>
      </c>
    </row>
    <row r="17" spans="1:14" x14ac:dyDescent="0.2">
      <c r="A17" s="43" t="s">
        <v>26</v>
      </c>
      <c r="B17" s="4" t="s">
        <v>5</v>
      </c>
      <c r="C17" s="4" t="s">
        <v>2</v>
      </c>
      <c r="D17" s="3" t="s">
        <v>28</v>
      </c>
      <c r="E17" s="51"/>
      <c r="F17" s="41">
        <f>IF(E17&lt;1,0,1)</f>
        <v>0</v>
      </c>
      <c r="G17" s="41">
        <f>IF(E17&lt;2,0,1)</f>
        <v>0</v>
      </c>
      <c r="H17" s="41">
        <f>IF(E17&lt;3,0,1)</f>
        <v>0</v>
      </c>
      <c r="I17" s="41">
        <f t="shared" si="0"/>
        <v>0</v>
      </c>
      <c r="J17" s="64"/>
      <c r="K17" s="69">
        <f t="shared" ref="K17:K20" si="23">IF(J17&lt;1,0,1)</f>
        <v>0</v>
      </c>
      <c r="L17" s="69">
        <f t="shared" si="1"/>
        <v>0</v>
      </c>
      <c r="M17" s="69">
        <f t="shared" si="2"/>
        <v>0</v>
      </c>
      <c r="N17" s="70">
        <f t="shared" si="3"/>
        <v>0</v>
      </c>
    </row>
    <row r="18" spans="1:14" x14ac:dyDescent="0.2">
      <c r="A18" s="43" t="s">
        <v>26</v>
      </c>
      <c r="B18" s="4" t="s">
        <v>138</v>
      </c>
      <c r="C18" s="4" t="s">
        <v>2</v>
      </c>
      <c r="D18" s="3" t="s">
        <v>157</v>
      </c>
      <c r="E18" s="51"/>
      <c r="F18" s="41">
        <f>IF(E18&lt;1,0,1)</f>
        <v>0</v>
      </c>
      <c r="G18" s="41">
        <f>IF(E18&lt;2,0,1)</f>
        <v>0</v>
      </c>
      <c r="H18" s="41">
        <f>IF(E18&lt;3,0,1)</f>
        <v>0</v>
      </c>
      <c r="I18" s="41">
        <f t="shared" si="0"/>
        <v>0</v>
      </c>
      <c r="J18" s="64"/>
      <c r="K18" s="69">
        <f t="shared" si="23"/>
        <v>0</v>
      </c>
      <c r="L18" s="69">
        <f t="shared" si="1"/>
        <v>0</v>
      </c>
      <c r="M18" s="69">
        <f t="shared" si="2"/>
        <v>0</v>
      </c>
      <c r="N18" s="70">
        <f t="shared" si="3"/>
        <v>0</v>
      </c>
    </row>
    <row r="19" spans="1:14" x14ac:dyDescent="0.2">
      <c r="A19" s="43" t="s">
        <v>26</v>
      </c>
      <c r="B19" s="4" t="s">
        <v>7</v>
      </c>
      <c r="C19" s="4" t="s">
        <v>2</v>
      </c>
      <c r="D19" s="3" t="s">
        <v>29</v>
      </c>
      <c r="E19" s="51"/>
      <c r="F19" s="41">
        <f>IF(E19&lt;1,0,1)</f>
        <v>0</v>
      </c>
      <c r="G19" s="41">
        <f>IF(E19&lt;2,0,1)</f>
        <v>0</v>
      </c>
      <c r="H19" s="41">
        <f>IF(E19&lt;3,0,1)</f>
        <v>0</v>
      </c>
      <c r="I19" s="41">
        <f t="shared" si="0"/>
        <v>0</v>
      </c>
      <c r="J19" s="64"/>
      <c r="K19" s="69">
        <f t="shared" si="23"/>
        <v>0</v>
      </c>
      <c r="L19" s="69">
        <f t="shared" si="1"/>
        <v>0</v>
      </c>
      <c r="M19" s="69">
        <f t="shared" si="2"/>
        <v>0</v>
      </c>
      <c r="N19" s="70">
        <f t="shared" si="3"/>
        <v>0</v>
      </c>
    </row>
    <row r="20" spans="1:14" x14ac:dyDescent="0.2">
      <c r="A20" s="3" t="s">
        <v>26</v>
      </c>
      <c r="B20" s="4" t="s">
        <v>9</v>
      </c>
      <c r="C20" s="4" t="s">
        <v>2</v>
      </c>
      <c r="D20" s="3" t="s">
        <v>30</v>
      </c>
      <c r="E20" s="51"/>
      <c r="F20" s="41">
        <f>IF(E20&lt;1,0,1)</f>
        <v>0</v>
      </c>
      <c r="G20" s="41">
        <f>IF(E20&lt;2,0,1)</f>
        <v>0</v>
      </c>
      <c r="H20" s="41">
        <f>IF(E20&lt;3,0,1)</f>
        <v>0</v>
      </c>
      <c r="I20" s="41">
        <f t="shared" si="0"/>
        <v>0</v>
      </c>
      <c r="J20" s="64"/>
      <c r="K20" s="69">
        <f t="shared" si="23"/>
        <v>0</v>
      </c>
      <c r="L20" s="69">
        <f t="shared" si="1"/>
        <v>0</v>
      </c>
      <c r="M20" s="69">
        <f t="shared" si="2"/>
        <v>0</v>
      </c>
      <c r="N20" s="70">
        <f t="shared" si="3"/>
        <v>0</v>
      </c>
    </row>
    <row r="21" spans="1:14" x14ac:dyDescent="0.2">
      <c r="A21" s="3" t="s">
        <v>203</v>
      </c>
      <c r="B21" s="39" t="s">
        <v>77</v>
      </c>
      <c r="C21" s="4" t="s">
        <v>2</v>
      </c>
      <c r="D21" s="39" t="s">
        <v>90</v>
      </c>
      <c r="E21" s="51"/>
      <c r="F21" s="41">
        <f>IF(E21&lt;1,0,3)</f>
        <v>0</v>
      </c>
      <c r="G21" s="41">
        <f>IF(E21&lt;3,0,3)</f>
        <v>0</v>
      </c>
      <c r="H21" s="41">
        <f>IF(E21&lt;6,0,3)</f>
        <v>0</v>
      </c>
      <c r="I21" s="41">
        <f t="shared" si="0"/>
        <v>0</v>
      </c>
      <c r="J21" s="64"/>
      <c r="K21" s="69">
        <f>IF(J21&lt;1,0,3)</f>
        <v>0</v>
      </c>
      <c r="L21" s="69">
        <f t="shared" ref="L21:L33" si="24">IF(J21&lt;2,0,3)</f>
        <v>0</v>
      </c>
      <c r="M21" s="69">
        <f t="shared" ref="M21:M33" si="25">IF(J21&lt;3,0,3)</f>
        <v>0</v>
      </c>
      <c r="N21" s="70">
        <f t="shared" si="3"/>
        <v>0</v>
      </c>
    </row>
    <row r="22" spans="1:14" x14ac:dyDescent="0.2">
      <c r="A22" s="1" t="s">
        <v>206</v>
      </c>
      <c r="B22" s="79" t="s">
        <v>77</v>
      </c>
      <c r="C22" s="2" t="s">
        <v>2</v>
      </c>
      <c r="D22" s="79" t="s">
        <v>172</v>
      </c>
      <c r="E22" s="51"/>
      <c r="F22" s="41">
        <f>IF(E22&lt;1,0,2)</f>
        <v>0</v>
      </c>
      <c r="G22" s="41">
        <f>IF(E22&lt;3,0,2)</f>
        <v>0</v>
      </c>
      <c r="H22" s="41">
        <f>IF(E22&lt;6,0,2)</f>
        <v>0</v>
      </c>
      <c r="I22" s="41">
        <f>SUM(F22:H22)</f>
        <v>0</v>
      </c>
      <c r="J22" s="64"/>
      <c r="K22" s="69">
        <f>IF(J22&lt;1,0,2)</f>
        <v>0</v>
      </c>
      <c r="L22" s="69">
        <f>IF(J22&lt;2,0,2)</f>
        <v>0</v>
      </c>
      <c r="M22" s="69">
        <f>IF(J22&lt;3,0,2)</f>
        <v>0</v>
      </c>
      <c r="N22" s="70">
        <f>SUM(K22:M22)</f>
        <v>0</v>
      </c>
    </row>
    <row r="23" spans="1:14" x14ac:dyDescent="0.2">
      <c r="A23" s="1" t="s">
        <v>203</v>
      </c>
      <c r="B23" s="80" t="s">
        <v>3</v>
      </c>
      <c r="C23" s="2" t="s">
        <v>2</v>
      </c>
      <c r="D23" s="79" t="s">
        <v>91</v>
      </c>
      <c r="E23" s="51"/>
      <c r="F23" s="41">
        <f>IF(E23&lt;1,0,3)</f>
        <v>0</v>
      </c>
      <c r="G23" s="41">
        <f>IF(E23&lt;3,0,3)</f>
        <v>0</v>
      </c>
      <c r="H23" s="41">
        <f>IF(E23&lt;6,0,3)</f>
        <v>0</v>
      </c>
      <c r="I23" s="41">
        <f t="shared" si="0"/>
        <v>0</v>
      </c>
      <c r="J23" s="64"/>
      <c r="K23" s="69">
        <f>IF(J23&lt;1,0,3)</f>
        <v>0</v>
      </c>
      <c r="L23" s="69">
        <f t="shared" si="24"/>
        <v>0</v>
      </c>
      <c r="M23" s="69">
        <f t="shared" si="25"/>
        <v>0</v>
      </c>
      <c r="N23" s="70">
        <f t="shared" si="3"/>
        <v>0</v>
      </c>
    </row>
    <row r="24" spans="1:14" x14ac:dyDescent="0.2">
      <c r="A24" s="81" t="s">
        <v>206</v>
      </c>
      <c r="B24" s="82" t="s">
        <v>3</v>
      </c>
      <c r="C24" s="82" t="s">
        <v>2</v>
      </c>
      <c r="D24" s="21" t="s">
        <v>175</v>
      </c>
      <c r="E24" s="51"/>
      <c r="F24" s="41">
        <f>IF(E24&lt;1,0,2)</f>
        <v>0</v>
      </c>
      <c r="G24" s="41">
        <f>IF(E24&lt;3,0,2)</f>
        <v>0</v>
      </c>
      <c r="H24" s="41">
        <f>IF(E24&lt;6,0,2)</f>
        <v>0</v>
      </c>
      <c r="I24" s="41">
        <f>SUM(F24:H24)</f>
        <v>0</v>
      </c>
      <c r="J24" s="64"/>
      <c r="K24" s="69">
        <f>IF(J24&lt;1,0,2)</f>
        <v>0</v>
      </c>
      <c r="L24" s="69">
        <f>IF(J24&lt;2,0,2)</f>
        <v>0</v>
      </c>
      <c r="M24" s="69">
        <f>IF(J24&lt;3,0,2)</f>
        <v>0</v>
      </c>
      <c r="N24" s="70">
        <f>SUM(K24:M24)</f>
        <v>0</v>
      </c>
    </row>
    <row r="25" spans="1:14" x14ac:dyDescent="0.2">
      <c r="A25" s="1" t="s">
        <v>52</v>
      </c>
      <c r="B25" s="80" t="s">
        <v>139</v>
      </c>
      <c r="C25" s="2" t="s">
        <v>2</v>
      </c>
      <c r="D25" s="79" t="s">
        <v>143</v>
      </c>
      <c r="E25" s="51"/>
      <c r="F25" s="41">
        <f>IF(E25&lt;1,0,3)</f>
        <v>0</v>
      </c>
      <c r="G25" s="41">
        <f>IF(E25&lt;2,0,3)</f>
        <v>0</v>
      </c>
      <c r="H25" s="41">
        <f>IF(E25&lt;3,0,3)</f>
        <v>0</v>
      </c>
      <c r="I25" s="41">
        <f t="shared" ref="I25:I26" si="26">SUM(F25:H25)</f>
        <v>0</v>
      </c>
      <c r="J25" s="64"/>
      <c r="K25" s="69">
        <f>IF(J25&lt;1,0,3)</f>
        <v>0</v>
      </c>
      <c r="L25" s="69">
        <f t="shared" ref="L25" si="27">IF(J25&lt;2,0,3)</f>
        <v>0</v>
      </c>
      <c r="M25" s="69">
        <f t="shared" ref="M25" si="28">IF(J25&lt;3,0,3)</f>
        <v>0</v>
      </c>
      <c r="N25" s="70">
        <f t="shared" ref="N25:N26" si="29">SUM(K25:M25)</f>
        <v>0</v>
      </c>
    </row>
    <row r="26" spans="1:14" x14ac:dyDescent="0.2">
      <c r="A26" s="1" t="s">
        <v>80</v>
      </c>
      <c r="B26" s="80" t="s">
        <v>139</v>
      </c>
      <c r="C26" s="2" t="s">
        <v>2</v>
      </c>
      <c r="D26" s="79" t="s">
        <v>144</v>
      </c>
      <c r="E26" s="51"/>
      <c r="F26" s="41">
        <f>IF(E26&lt;1,0,2)</f>
        <v>0</v>
      </c>
      <c r="G26" s="41">
        <f>IF(E26&lt;2,0,2)</f>
        <v>0</v>
      </c>
      <c r="H26" s="41">
        <f>IF(E26&lt;3,0,2)</f>
        <v>0</v>
      </c>
      <c r="I26" s="41">
        <f t="shared" si="26"/>
        <v>0</v>
      </c>
      <c r="J26" s="64"/>
      <c r="K26" s="69">
        <f>IF(J26&lt;1,0,2)</f>
        <v>0</v>
      </c>
      <c r="L26" s="69">
        <f>IF(J26&lt;2,0,2)</f>
        <v>0</v>
      </c>
      <c r="M26" s="69">
        <f>IF(J26&lt;3,0,2)</f>
        <v>0</v>
      </c>
      <c r="N26" s="70">
        <f t="shared" si="29"/>
        <v>0</v>
      </c>
    </row>
    <row r="27" spans="1:14" x14ac:dyDescent="0.2">
      <c r="A27" s="1" t="s">
        <v>52</v>
      </c>
      <c r="B27" s="80" t="s">
        <v>5</v>
      </c>
      <c r="C27" s="2" t="s">
        <v>2</v>
      </c>
      <c r="D27" s="79" t="s">
        <v>92</v>
      </c>
      <c r="E27" s="51"/>
      <c r="F27" s="41">
        <f>IF(E27&lt;1,0,3)</f>
        <v>0</v>
      </c>
      <c r="G27" s="41">
        <f>IF(E27&lt;2,0,3)</f>
        <v>0</v>
      </c>
      <c r="H27" s="41">
        <f>IF(E27&lt;3,0,3)</f>
        <v>0</v>
      </c>
      <c r="I27" s="41">
        <f t="shared" si="0"/>
        <v>0</v>
      </c>
      <c r="J27" s="64"/>
      <c r="K27" s="69">
        <f>IF(J27&lt;1,0,3)</f>
        <v>0</v>
      </c>
      <c r="L27" s="69">
        <f t="shared" si="24"/>
        <v>0</v>
      </c>
      <c r="M27" s="69">
        <f t="shared" si="25"/>
        <v>0</v>
      </c>
      <c r="N27" s="70">
        <f t="shared" si="3"/>
        <v>0</v>
      </c>
    </row>
    <row r="28" spans="1:14" x14ac:dyDescent="0.2">
      <c r="A28" s="1" t="s">
        <v>80</v>
      </c>
      <c r="B28" s="80" t="s">
        <v>5</v>
      </c>
      <c r="C28" s="2" t="s">
        <v>2</v>
      </c>
      <c r="D28" s="79" t="s">
        <v>93</v>
      </c>
      <c r="E28" s="51"/>
      <c r="F28" s="41">
        <f>IF(E28&lt;1,0,2)</f>
        <v>0</v>
      </c>
      <c r="G28" s="41">
        <f>IF(E28&lt;2,0,2)</f>
        <v>0</v>
      </c>
      <c r="H28" s="41">
        <f>IF(E28&lt;3,0,2)</f>
        <v>0</v>
      </c>
      <c r="I28" s="41">
        <f t="shared" ref="I28" si="30">SUM(F28:H28)</f>
        <v>0</v>
      </c>
      <c r="J28" s="64"/>
      <c r="K28" s="69">
        <f>IF(J28&lt;1,0,2)</f>
        <v>0</v>
      </c>
      <c r="L28" s="69">
        <f>IF(J28&lt;2,0,2)</f>
        <v>0</v>
      </c>
      <c r="M28" s="69">
        <f>IF(J28&lt;3,0,2)</f>
        <v>0</v>
      </c>
      <c r="N28" s="70">
        <f t="shared" ref="N28" si="31">SUM(K28:M28)</f>
        <v>0</v>
      </c>
    </row>
    <row r="29" spans="1:14" x14ac:dyDescent="0.2">
      <c r="A29" s="1" t="s">
        <v>52</v>
      </c>
      <c r="B29" s="80" t="s">
        <v>138</v>
      </c>
      <c r="C29" s="2" t="s">
        <v>2</v>
      </c>
      <c r="D29" s="79" t="s">
        <v>158</v>
      </c>
      <c r="E29" s="51"/>
      <c r="F29" s="41">
        <f>IF(E29&lt;1,0,3)</f>
        <v>0</v>
      </c>
      <c r="G29" s="41">
        <f>IF(E29&lt;2,0,3)</f>
        <v>0</v>
      </c>
      <c r="H29" s="41">
        <f>IF(E29&lt;3,0,3)</f>
        <v>0</v>
      </c>
      <c r="I29" s="41">
        <f t="shared" si="0"/>
        <v>0</v>
      </c>
      <c r="J29" s="64"/>
      <c r="K29" s="69">
        <f t="shared" ref="K29:K37" si="32">IF(J29&lt;1,0,3)</f>
        <v>0</v>
      </c>
      <c r="L29" s="69">
        <f t="shared" si="24"/>
        <v>0</v>
      </c>
      <c r="M29" s="69">
        <f t="shared" si="25"/>
        <v>0</v>
      </c>
      <c r="N29" s="70">
        <f t="shared" si="3"/>
        <v>0</v>
      </c>
    </row>
    <row r="30" spans="1:14" x14ac:dyDescent="0.2">
      <c r="A30" s="42" t="s">
        <v>80</v>
      </c>
      <c r="B30" s="80" t="s">
        <v>138</v>
      </c>
      <c r="C30" s="2" t="s">
        <v>2</v>
      </c>
      <c r="D30" s="79" t="s">
        <v>159</v>
      </c>
      <c r="E30" s="51"/>
      <c r="F30" s="41">
        <f>IF(E30&lt;1,0,2)</f>
        <v>0</v>
      </c>
      <c r="G30" s="41">
        <f>IF(E30&lt;2,0,2)</f>
        <v>0</v>
      </c>
      <c r="H30" s="41">
        <f>IF(E30&lt;3,0,2)</f>
        <v>0</v>
      </c>
      <c r="I30" s="41">
        <f t="shared" si="0"/>
        <v>0</v>
      </c>
      <c r="J30" s="64"/>
      <c r="K30" s="69">
        <f>IF(J30&lt;1,0,2)</f>
        <v>0</v>
      </c>
      <c r="L30" s="69">
        <f>IF(J30&lt;2,0,2)</f>
        <v>0</v>
      </c>
      <c r="M30" s="69">
        <f>IF(J30&lt;3,0,2)</f>
        <v>0</v>
      </c>
      <c r="N30" s="70">
        <f t="shared" si="3"/>
        <v>0</v>
      </c>
    </row>
    <row r="31" spans="1:14" ht="12.6" customHeight="1" x14ac:dyDescent="0.2">
      <c r="A31" s="42" t="s">
        <v>52</v>
      </c>
      <c r="B31" s="80" t="s">
        <v>7</v>
      </c>
      <c r="C31" s="2" t="s">
        <v>2</v>
      </c>
      <c r="D31" s="79" t="s">
        <v>94</v>
      </c>
      <c r="E31" s="51"/>
      <c r="F31" s="41">
        <f>IF(E31&lt;1,0,3)</f>
        <v>0</v>
      </c>
      <c r="G31" s="41">
        <f>IF(E31&lt;2,0,3)</f>
        <v>0</v>
      </c>
      <c r="H31" s="41">
        <f>IF(E31&lt;3,0,3)</f>
        <v>0</v>
      </c>
      <c r="I31" s="41">
        <f t="shared" si="0"/>
        <v>0</v>
      </c>
      <c r="J31" s="64"/>
      <c r="K31" s="69">
        <f t="shared" si="32"/>
        <v>0</v>
      </c>
      <c r="L31" s="69">
        <f t="shared" si="24"/>
        <v>0</v>
      </c>
      <c r="M31" s="69">
        <f t="shared" si="25"/>
        <v>0</v>
      </c>
      <c r="N31" s="70">
        <f t="shared" si="3"/>
        <v>0</v>
      </c>
    </row>
    <row r="32" spans="1:14" ht="12.6" customHeight="1" x14ac:dyDescent="0.2">
      <c r="A32" s="42" t="s">
        <v>80</v>
      </c>
      <c r="B32" s="80" t="s">
        <v>7</v>
      </c>
      <c r="C32" s="2" t="s">
        <v>2</v>
      </c>
      <c r="D32" s="79" t="s">
        <v>95</v>
      </c>
      <c r="E32" s="51"/>
      <c r="F32" s="41">
        <f>IF(E32&lt;1,0,2)</f>
        <v>0</v>
      </c>
      <c r="G32" s="41">
        <f>IF(E32&lt;2,0,2)</f>
        <v>0</v>
      </c>
      <c r="H32" s="41">
        <f>IF(E32&lt;3,0,2)</f>
        <v>0</v>
      </c>
      <c r="I32" s="41">
        <f t="shared" si="0"/>
        <v>0</v>
      </c>
      <c r="J32" s="64"/>
      <c r="K32" s="69">
        <f>IF(J32&lt;1,0,2)</f>
        <v>0</v>
      </c>
      <c r="L32" s="69">
        <f>IF(J32&lt;2,0,2)</f>
        <v>0</v>
      </c>
      <c r="M32" s="69">
        <f>IF(J32&lt;3,0,2)</f>
        <v>0</v>
      </c>
      <c r="N32" s="70">
        <f t="shared" si="3"/>
        <v>0</v>
      </c>
    </row>
    <row r="33" spans="1:14" x14ac:dyDescent="0.2">
      <c r="A33" s="42" t="s">
        <v>52</v>
      </c>
      <c r="B33" s="80" t="s">
        <v>9</v>
      </c>
      <c r="C33" s="2" t="s">
        <v>2</v>
      </c>
      <c r="D33" s="79" t="s">
        <v>96</v>
      </c>
      <c r="E33" s="51"/>
      <c r="F33" s="41">
        <f>IF(E33&lt;1,0,3)</f>
        <v>0</v>
      </c>
      <c r="G33" s="41">
        <f>IF(E33&lt;2,0,3)</f>
        <v>0</v>
      </c>
      <c r="H33" s="41">
        <f>IF(E33&lt;3,0,3)</f>
        <v>0</v>
      </c>
      <c r="I33" s="41">
        <f t="shared" si="0"/>
        <v>0</v>
      </c>
      <c r="J33" s="64"/>
      <c r="K33" s="69">
        <f t="shared" si="32"/>
        <v>0</v>
      </c>
      <c r="L33" s="69">
        <f t="shared" si="24"/>
        <v>0</v>
      </c>
      <c r="M33" s="69">
        <f t="shared" si="25"/>
        <v>0</v>
      </c>
      <c r="N33" s="70">
        <f t="shared" si="3"/>
        <v>0</v>
      </c>
    </row>
    <row r="34" spans="1:14" x14ac:dyDescent="0.2">
      <c r="A34" s="42" t="s">
        <v>80</v>
      </c>
      <c r="B34" s="80" t="s">
        <v>9</v>
      </c>
      <c r="C34" s="2" t="s">
        <v>2</v>
      </c>
      <c r="D34" s="79" t="s">
        <v>97</v>
      </c>
      <c r="E34" s="51"/>
      <c r="F34" s="41">
        <f>IF(E34&lt;1,0,2)</f>
        <v>0</v>
      </c>
      <c r="G34" s="41">
        <f>IF(E34&lt;2,0,2)</f>
        <v>0</v>
      </c>
      <c r="H34" s="41">
        <f>IF(E34&lt;3,0,2)</f>
        <v>0</v>
      </c>
      <c r="I34" s="41">
        <f t="shared" si="0"/>
        <v>0</v>
      </c>
      <c r="J34" s="64"/>
      <c r="K34" s="69">
        <f>IF(J34&lt;1,0,2)</f>
        <v>0</v>
      </c>
      <c r="L34" s="69">
        <f>IF(J34&lt;2,0,2)</f>
        <v>0</v>
      </c>
      <c r="M34" s="69">
        <f>IF(J34&lt;3,0,2)</f>
        <v>0</v>
      </c>
      <c r="N34" s="70">
        <f t="shared" si="3"/>
        <v>0</v>
      </c>
    </row>
    <row r="35" spans="1:14" x14ac:dyDescent="0.2">
      <c r="A35" s="42" t="s">
        <v>81</v>
      </c>
      <c r="B35" s="80" t="s">
        <v>82</v>
      </c>
      <c r="C35" s="2" t="s">
        <v>2</v>
      </c>
      <c r="D35" s="79" t="s">
        <v>98</v>
      </c>
      <c r="E35" s="51"/>
      <c r="F35" s="41">
        <f>IF(E35&lt;1,0,3)</f>
        <v>0</v>
      </c>
      <c r="G35" s="41">
        <f>IF(E35&lt;3,0,3)</f>
        <v>0</v>
      </c>
      <c r="H35" s="41">
        <f>IF(E35&lt;6,0,3)</f>
        <v>0</v>
      </c>
      <c r="I35" s="41">
        <f t="shared" ref="I35:I37" si="33">SUM(F35:H35)</f>
        <v>0</v>
      </c>
      <c r="J35" s="64"/>
      <c r="K35" s="69">
        <f>IF(J35&lt;1,0,3)</f>
        <v>0</v>
      </c>
      <c r="L35" s="69">
        <f t="shared" ref="L35:L37" si="34">IF(J35&lt;2,0,3)</f>
        <v>0</v>
      </c>
      <c r="M35" s="69">
        <f t="shared" ref="M35:M37" si="35">IF(J35&lt;3,0,3)</f>
        <v>0</v>
      </c>
      <c r="N35" s="70">
        <f t="shared" ref="N35:N37" si="36">SUM(K35:M35)</f>
        <v>0</v>
      </c>
    </row>
    <row r="36" spans="1:14" x14ac:dyDescent="0.2">
      <c r="A36" s="42" t="s">
        <v>81</v>
      </c>
      <c r="B36" s="80" t="s">
        <v>85</v>
      </c>
      <c r="C36" s="2" t="s">
        <v>2</v>
      </c>
      <c r="D36" s="79" t="s">
        <v>99</v>
      </c>
      <c r="E36" s="51"/>
      <c r="F36" s="41">
        <f>IF(E36&lt;1,0,3)</f>
        <v>0</v>
      </c>
      <c r="G36" s="41">
        <f>IF(E36&lt;2,0,3)</f>
        <v>0</v>
      </c>
      <c r="H36" s="41">
        <f>IF(E36&lt;3,0,3)</f>
        <v>0</v>
      </c>
      <c r="I36" s="41">
        <f t="shared" si="33"/>
        <v>0</v>
      </c>
      <c r="J36" s="64"/>
      <c r="K36" s="69">
        <f t="shared" si="32"/>
        <v>0</v>
      </c>
      <c r="L36" s="69">
        <f t="shared" si="34"/>
        <v>0</v>
      </c>
      <c r="M36" s="69">
        <f t="shared" si="35"/>
        <v>0</v>
      </c>
      <c r="N36" s="70">
        <f t="shared" si="36"/>
        <v>0</v>
      </c>
    </row>
    <row r="37" spans="1:14" x14ac:dyDescent="0.2">
      <c r="A37" s="42" t="s">
        <v>81</v>
      </c>
      <c r="B37" s="80" t="s">
        <v>86</v>
      </c>
      <c r="C37" s="2" t="s">
        <v>2</v>
      </c>
      <c r="D37" s="79" t="s">
        <v>100</v>
      </c>
      <c r="E37" s="51"/>
      <c r="F37" s="41">
        <f>IF(E37&lt;1,0,3)</f>
        <v>0</v>
      </c>
      <c r="G37" s="41">
        <f>IF(E37&lt;2,0,3)</f>
        <v>0</v>
      </c>
      <c r="H37" s="41">
        <f>IF(E37&lt;3,0,3)</f>
        <v>0</v>
      </c>
      <c r="I37" s="41">
        <f t="shared" si="33"/>
        <v>0</v>
      </c>
      <c r="J37" s="64"/>
      <c r="K37" s="69">
        <f t="shared" si="32"/>
        <v>0</v>
      </c>
      <c r="L37" s="69">
        <f t="shared" si="34"/>
        <v>0</v>
      </c>
      <c r="M37" s="69">
        <f t="shared" si="35"/>
        <v>0</v>
      </c>
      <c r="N37" s="70">
        <f t="shared" si="36"/>
        <v>0</v>
      </c>
    </row>
    <row r="38" spans="1:14" x14ac:dyDescent="0.2">
      <c r="A38" s="42" t="s">
        <v>81</v>
      </c>
      <c r="B38" s="80" t="s">
        <v>84</v>
      </c>
      <c r="C38" s="2" t="s">
        <v>2</v>
      </c>
      <c r="D38" s="79" t="s">
        <v>101</v>
      </c>
      <c r="E38" s="51"/>
      <c r="F38" s="41">
        <f t="shared" ref="F38:F39" si="37">IF(E38&lt;1,0,3)</f>
        <v>0</v>
      </c>
      <c r="G38" s="41">
        <f t="shared" ref="G38:G39" si="38">IF(E38&lt;3,0,3)</f>
        <v>0</v>
      </c>
      <c r="H38" s="41">
        <f t="shared" ref="H38:H39" si="39">IF(E38&lt;6,0,3)</f>
        <v>0</v>
      </c>
      <c r="I38" s="41">
        <f t="shared" ref="I38:I39" si="40">SUM(F38:H38)</f>
        <v>0</v>
      </c>
      <c r="J38" s="64"/>
      <c r="K38" s="69">
        <f>IF(J38&lt;1,0,3)</f>
        <v>0</v>
      </c>
      <c r="L38" s="69">
        <f t="shared" ref="L38:L39" si="41">IF(J38&lt;2,0,3)</f>
        <v>0</v>
      </c>
      <c r="M38" s="69">
        <f t="shared" ref="M38:M39" si="42">IF(J38&lt;3,0,3)</f>
        <v>0</v>
      </c>
      <c r="N38" s="70">
        <f t="shared" ref="N38:N39" si="43">SUM(K38:M38)</f>
        <v>0</v>
      </c>
    </row>
    <row r="39" spans="1:14" x14ac:dyDescent="0.2">
      <c r="A39" s="42" t="s">
        <v>81</v>
      </c>
      <c r="B39" s="80" t="s">
        <v>83</v>
      </c>
      <c r="C39" s="2" t="s">
        <v>2</v>
      </c>
      <c r="D39" s="79" t="s">
        <v>102</v>
      </c>
      <c r="E39" s="51"/>
      <c r="F39" s="41">
        <f t="shared" si="37"/>
        <v>0</v>
      </c>
      <c r="G39" s="41">
        <f t="shared" si="38"/>
        <v>0</v>
      </c>
      <c r="H39" s="41">
        <f t="shared" si="39"/>
        <v>0</v>
      </c>
      <c r="I39" s="41">
        <f t="shared" si="40"/>
        <v>0</v>
      </c>
      <c r="J39" s="64"/>
      <c r="K39" s="69">
        <f>IF(J39&lt;1,0,3)</f>
        <v>0</v>
      </c>
      <c r="L39" s="69">
        <f t="shared" si="41"/>
        <v>0</v>
      </c>
      <c r="M39" s="69">
        <f t="shared" si="42"/>
        <v>0</v>
      </c>
      <c r="N39" s="70">
        <f t="shared" si="43"/>
        <v>0</v>
      </c>
    </row>
    <row r="40" spans="1:14" ht="25.5" x14ac:dyDescent="0.2">
      <c r="A40" s="42" t="s">
        <v>173</v>
      </c>
      <c r="B40" s="80" t="s">
        <v>84</v>
      </c>
      <c r="C40" s="2" t="s">
        <v>2</v>
      </c>
      <c r="D40" s="79" t="s">
        <v>137</v>
      </c>
      <c r="E40" s="51"/>
      <c r="F40" s="41">
        <f>IF(E40&lt;1,0,2)</f>
        <v>0</v>
      </c>
      <c r="G40" s="41">
        <f>IF(E40&lt;3,0,2)</f>
        <v>0</v>
      </c>
      <c r="H40" s="41">
        <f>IF(E40&lt;6,0,2)</f>
        <v>0</v>
      </c>
      <c r="I40" s="41">
        <f>SUM(F40:H40)</f>
        <v>0</v>
      </c>
      <c r="J40" s="64"/>
      <c r="K40" s="69">
        <f>IF(J40&lt;1,0,2)</f>
        <v>0</v>
      </c>
      <c r="L40" s="69">
        <f>IF(J40&lt;2,0,2)</f>
        <v>0</v>
      </c>
      <c r="M40" s="69">
        <f>IF(J40&lt;3,0,2)</f>
        <v>0</v>
      </c>
      <c r="N40" s="70">
        <f>SUM(K40:M40)</f>
        <v>0</v>
      </c>
    </row>
    <row r="41" spans="1:14" ht="25.5" x14ac:dyDescent="0.2">
      <c r="A41" s="42" t="s">
        <v>173</v>
      </c>
      <c r="B41" s="80" t="s">
        <v>83</v>
      </c>
      <c r="C41" s="2" t="s">
        <v>2</v>
      </c>
      <c r="D41" s="79" t="s">
        <v>174</v>
      </c>
      <c r="E41" s="51"/>
      <c r="F41" s="41">
        <f>IF(E41&lt;1,0,2)</f>
        <v>0</v>
      </c>
      <c r="G41" s="41">
        <f>IF(E41&lt;3,0,2)</f>
        <v>0</v>
      </c>
      <c r="H41" s="41">
        <f>IF(E41&lt;6,0,2)</f>
        <v>0</v>
      </c>
      <c r="I41" s="41">
        <f>SUM(F41:H41)</f>
        <v>0</v>
      </c>
      <c r="J41" s="64"/>
      <c r="K41" s="69">
        <f>IF(J41&lt;1,0,2)</f>
        <v>0</v>
      </c>
      <c r="L41" s="69">
        <f>IF(J41&lt;2,0,2)</f>
        <v>0</v>
      </c>
      <c r="M41" s="69">
        <f>IF(J41&lt;3,0,2)</f>
        <v>0</v>
      </c>
      <c r="N41" s="70">
        <f>SUM(K41:M41)</f>
        <v>0</v>
      </c>
    </row>
    <row r="42" spans="1:14" x14ac:dyDescent="0.2">
      <c r="A42" s="42" t="s">
        <v>1</v>
      </c>
      <c r="B42" s="2" t="s">
        <v>77</v>
      </c>
      <c r="C42" s="2" t="s">
        <v>21</v>
      </c>
      <c r="D42" s="1" t="s">
        <v>59</v>
      </c>
      <c r="E42" s="51"/>
      <c r="F42" s="52">
        <f t="shared" ref="F42:F43" si="44">IF(E42&lt;1,0,1)</f>
        <v>0</v>
      </c>
      <c r="G42" s="52">
        <f t="shared" ref="G42:G43" si="45">IF(E42&lt;3,0,1)</f>
        <v>0</v>
      </c>
      <c r="H42" s="52">
        <f t="shared" ref="H42:H43" si="46">IF(E42&lt;6,0,1)</f>
        <v>0</v>
      </c>
      <c r="I42" s="41">
        <f t="shared" si="0"/>
        <v>0</v>
      </c>
      <c r="J42" s="64"/>
      <c r="K42" s="69">
        <f t="shared" ref="K42:K43" si="47">IF(J42&lt;1,0,1)</f>
        <v>0</v>
      </c>
      <c r="L42" s="69">
        <f t="shared" ref="L42:L55" si="48">IF(J42&lt;2,0,1)</f>
        <v>0</v>
      </c>
      <c r="M42" s="69">
        <f t="shared" ref="M42:M55" si="49">IF(J42&lt;3,0,1)</f>
        <v>0</v>
      </c>
      <c r="N42" s="70">
        <f t="shared" si="3"/>
        <v>0</v>
      </c>
    </row>
    <row r="43" spans="1:14" x14ac:dyDescent="0.2">
      <c r="A43" s="42" t="s">
        <v>1</v>
      </c>
      <c r="B43" s="2" t="s">
        <v>3</v>
      </c>
      <c r="C43" s="2" t="s">
        <v>21</v>
      </c>
      <c r="D43" s="1" t="s">
        <v>22</v>
      </c>
      <c r="E43" s="51"/>
      <c r="F43" s="52">
        <f t="shared" si="44"/>
        <v>0</v>
      </c>
      <c r="G43" s="52">
        <f t="shared" si="45"/>
        <v>0</v>
      </c>
      <c r="H43" s="52">
        <f t="shared" si="46"/>
        <v>0</v>
      </c>
      <c r="I43" s="41">
        <f t="shared" si="0"/>
        <v>0</v>
      </c>
      <c r="J43" s="64"/>
      <c r="K43" s="69">
        <f t="shared" si="47"/>
        <v>0</v>
      </c>
      <c r="L43" s="69">
        <f t="shared" si="48"/>
        <v>0</v>
      </c>
      <c r="M43" s="69">
        <f t="shared" si="49"/>
        <v>0</v>
      </c>
      <c r="N43" s="70">
        <f t="shared" si="3"/>
        <v>0</v>
      </c>
    </row>
    <row r="44" spans="1:14" x14ac:dyDescent="0.2">
      <c r="A44" s="42" t="s">
        <v>1</v>
      </c>
      <c r="B44" s="2" t="s">
        <v>139</v>
      </c>
      <c r="C44" s="2" t="s">
        <v>21</v>
      </c>
      <c r="D44" s="1" t="s">
        <v>145</v>
      </c>
      <c r="E44" s="51"/>
      <c r="F44" s="41">
        <f>IF(E44&lt;1,0,1)</f>
        <v>0</v>
      </c>
      <c r="G44" s="41">
        <f>IF(E44&lt;2,0,1)</f>
        <v>0</v>
      </c>
      <c r="H44" s="41">
        <f>IF(E44&lt;3,0,1)</f>
        <v>0</v>
      </c>
      <c r="I44" s="41">
        <f t="shared" ref="I44" si="50">SUM(F44:H44)</f>
        <v>0</v>
      </c>
      <c r="J44" s="64"/>
      <c r="K44" s="69">
        <f>IF(J44&lt;1,0,1)</f>
        <v>0</v>
      </c>
      <c r="L44" s="69">
        <f t="shared" si="48"/>
        <v>0</v>
      </c>
      <c r="M44" s="69">
        <f t="shared" si="49"/>
        <v>0</v>
      </c>
      <c r="N44" s="70">
        <f t="shared" ref="N44" si="51">SUM(K44:M44)</f>
        <v>0</v>
      </c>
    </row>
    <row r="45" spans="1:14" x14ac:dyDescent="0.2">
      <c r="A45" s="42" t="s">
        <v>1</v>
      </c>
      <c r="B45" s="2" t="s">
        <v>5</v>
      </c>
      <c r="C45" s="2" t="s">
        <v>21</v>
      </c>
      <c r="D45" s="1" t="s">
        <v>23</v>
      </c>
      <c r="E45" s="51"/>
      <c r="F45" s="41">
        <f>IF(E45&lt;1,0,1)</f>
        <v>0</v>
      </c>
      <c r="G45" s="41">
        <f>IF(E45&lt;2,0,1)</f>
        <v>0</v>
      </c>
      <c r="H45" s="41">
        <f>IF(E45&lt;3,0,1)</f>
        <v>0</v>
      </c>
      <c r="I45" s="41">
        <f t="shared" si="0"/>
        <v>0</v>
      </c>
      <c r="J45" s="64"/>
      <c r="K45" s="69">
        <f t="shared" ref="K45:K50" si="52">IF(J45&lt;1,0,1)</f>
        <v>0</v>
      </c>
      <c r="L45" s="69">
        <f t="shared" si="48"/>
        <v>0</v>
      </c>
      <c r="M45" s="69">
        <f t="shared" si="49"/>
        <v>0</v>
      </c>
      <c r="N45" s="70">
        <f t="shared" si="3"/>
        <v>0</v>
      </c>
    </row>
    <row r="46" spans="1:14" x14ac:dyDescent="0.2">
      <c r="A46" s="42" t="s">
        <v>1</v>
      </c>
      <c r="B46" s="2" t="s">
        <v>138</v>
      </c>
      <c r="C46" s="2" t="s">
        <v>21</v>
      </c>
      <c r="D46" s="1" t="s">
        <v>160</v>
      </c>
      <c r="E46" s="51"/>
      <c r="F46" s="41">
        <f>IF(E46&lt;1,0,1)</f>
        <v>0</v>
      </c>
      <c r="G46" s="41">
        <f>IF(E46&lt;2,0,1)</f>
        <v>0</v>
      </c>
      <c r="H46" s="41">
        <f>IF(E46&lt;3,0,1)</f>
        <v>0</v>
      </c>
      <c r="I46" s="41">
        <f t="shared" si="0"/>
        <v>0</v>
      </c>
      <c r="J46" s="64"/>
      <c r="K46" s="69">
        <f t="shared" si="52"/>
        <v>0</v>
      </c>
      <c r="L46" s="69">
        <f t="shared" si="48"/>
        <v>0</v>
      </c>
      <c r="M46" s="69">
        <f t="shared" si="49"/>
        <v>0</v>
      </c>
      <c r="N46" s="70">
        <f t="shared" si="3"/>
        <v>0</v>
      </c>
    </row>
    <row r="47" spans="1:14" x14ac:dyDescent="0.2">
      <c r="A47" s="42" t="s">
        <v>1</v>
      </c>
      <c r="B47" s="2" t="s">
        <v>7</v>
      </c>
      <c r="C47" s="2" t="s">
        <v>21</v>
      </c>
      <c r="D47" s="1" t="s">
        <v>24</v>
      </c>
      <c r="E47" s="51"/>
      <c r="F47" s="41">
        <f>IF(E47&lt;1,0,1)</f>
        <v>0</v>
      </c>
      <c r="G47" s="41">
        <f>IF(E47&lt;2,0,1)</f>
        <v>0</v>
      </c>
      <c r="H47" s="41">
        <f>IF(E47&lt;3,0,1)</f>
        <v>0</v>
      </c>
      <c r="I47" s="41">
        <f t="shared" si="0"/>
        <v>0</v>
      </c>
      <c r="J47" s="64"/>
      <c r="K47" s="69">
        <f t="shared" si="52"/>
        <v>0</v>
      </c>
      <c r="L47" s="69">
        <f t="shared" si="48"/>
        <v>0</v>
      </c>
      <c r="M47" s="69">
        <f t="shared" si="49"/>
        <v>0</v>
      </c>
      <c r="N47" s="70">
        <f t="shared" si="3"/>
        <v>0</v>
      </c>
    </row>
    <row r="48" spans="1:14" x14ac:dyDescent="0.2">
      <c r="A48" s="42" t="s">
        <v>1</v>
      </c>
      <c r="B48" s="2" t="s">
        <v>9</v>
      </c>
      <c r="C48" s="2" t="s">
        <v>21</v>
      </c>
      <c r="D48" s="1" t="s">
        <v>25</v>
      </c>
      <c r="E48" s="51"/>
      <c r="F48" s="41">
        <f>IF(E48&lt;1,0,1)</f>
        <v>0</v>
      </c>
      <c r="G48" s="41">
        <f>IF(E48&lt;2,0,1)</f>
        <v>0</v>
      </c>
      <c r="H48" s="41">
        <f>IF(E48&lt;3,0,1)</f>
        <v>0</v>
      </c>
      <c r="I48" s="41">
        <f t="shared" si="0"/>
        <v>0</v>
      </c>
      <c r="J48" s="64"/>
      <c r="K48" s="69">
        <f t="shared" si="52"/>
        <v>0</v>
      </c>
      <c r="L48" s="69">
        <f t="shared" si="48"/>
        <v>0</v>
      </c>
      <c r="M48" s="69">
        <f t="shared" si="49"/>
        <v>0</v>
      </c>
      <c r="N48" s="70">
        <f t="shared" si="3"/>
        <v>0</v>
      </c>
    </row>
    <row r="49" spans="1:14" x14ac:dyDescent="0.2">
      <c r="A49" s="42" t="s">
        <v>26</v>
      </c>
      <c r="B49" s="2" t="s">
        <v>77</v>
      </c>
      <c r="C49" s="2" t="s">
        <v>21</v>
      </c>
      <c r="D49" s="1" t="s">
        <v>63</v>
      </c>
      <c r="E49" s="51"/>
      <c r="F49" s="52">
        <f t="shared" ref="F49:F50" si="53">IF(E49&lt;1,0,1)</f>
        <v>0</v>
      </c>
      <c r="G49" s="52">
        <f t="shared" ref="G49:G50" si="54">IF(E49&lt;3,0,1)</f>
        <v>0</v>
      </c>
      <c r="H49" s="52">
        <f t="shared" ref="H49:H50" si="55">IF(E49&lt;6,0,1)</f>
        <v>0</v>
      </c>
      <c r="I49" s="41">
        <f t="shared" si="0"/>
        <v>0</v>
      </c>
      <c r="J49" s="64"/>
      <c r="K49" s="69">
        <f t="shared" si="52"/>
        <v>0</v>
      </c>
      <c r="L49" s="69">
        <f t="shared" si="48"/>
        <v>0</v>
      </c>
      <c r="M49" s="69">
        <f t="shared" si="49"/>
        <v>0</v>
      </c>
      <c r="N49" s="70">
        <f t="shared" si="3"/>
        <v>0</v>
      </c>
    </row>
    <row r="50" spans="1:14" x14ac:dyDescent="0.2">
      <c r="A50" s="42" t="s">
        <v>26</v>
      </c>
      <c r="B50" s="2" t="s">
        <v>3</v>
      </c>
      <c r="C50" s="2" t="s">
        <v>21</v>
      </c>
      <c r="D50" s="1" t="s">
        <v>39</v>
      </c>
      <c r="E50" s="51"/>
      <c r="F50" s="52">
        <f t="shared" si="53"/>
        <v>0</v>
      </c>
      <c r="G50" s="52">
        <f t="shared" si="54"/>
        <v>0</v>
      </c>
      <c r="H50" s="52">
        <f t="shared" si="55"/>
        <v>0</v>
      </c>
      <c r="I50" s="41">
        <f t="shared" si="0"/>
        <v>0</v>
      </c>
      <c r="J50" s="64"/>
      <c r="K50" s="69">
        <f t="shared" si="52"/>
        <v>0</v>
      </c>
      <c r="L50" s="69">
        <f t="shared" si="48"/>
        <v>0</v>
      </c>
      <c r="M50" s="69">
        <f t="shared" si="49"/>
        <v>0</v>
      </c>
      <c r="N50" s="70">
        <f t="shared" si="3"/>
        <v>0</v>
      </c>
    </row>
    <row r="51" spans="1:14" x14ac:dyDescent="0.2">
      <c r="A51" s="42" t="s">
        <v>26</v>
      </c>
      <c r="B51" s="2" t="s">
        <v>139</v>
      </c>
      <c r="C51" s="2" t="s">
        <v>21</v>
      </c>
      <c r="D51" s="1" t="s">
        <v>146</v>
      </c>
      <c r="E51" s="51"/>
      <c r="F51" s="41">
        <f>IF(E51&lt;1,0,1)</f>
        <v>0</v>
      </c>
      <c r="G51" s="41">
        <f>IF(E51&lt;2,0,1)</f>
        <v>0</v>
      </c>
      <c r="H51" s="41">
        <f>IF(E51&lt;3,0,1)</f>
        <v>0</v>
      </c>
      <c r="I51" s="41">
        <f t="shared" si="0"/>
        <v>0</v>
      </c>
      <c r="J51" s="64"/>
      <c r="K51" s="69">
        <f>IF(J51&lt;1,0,1)</f>
        <v>0</v>
      </c>
      <c r="L51" s="69">
        <f t="shared" si="48"/>
        <v>0</v>
      </c>
      <c r="M51" s="69">
        <f t="shared" si="49"/>
        <v>0</v>
      </c>
      <c r="N51" s="70">
        <f t="shared" si="3"/>
        <v>0</v>
      </c>
    </row>
    <row r="52" spans="1:14" x14ac:dyDescent="0.2">
      <c r="A52" s="42" t="s">
        <v>26</v>
      </c>
      <c r="B52" s="2" t="s">
        <v>5</v>
      </c>
      <c r="C52" s="2" t="s">
        <v>21</v>
      </c>
      <c r="D52" s="1" t="s">
        <v>40</v>
      </c>
      <c r="E52" s="51"/>
      <c r="F52" s="41">
        <f>IF(E52&lt;1,0,1)</f>
        <v>0</v>
      </c>
      <c r="G52" s="41">
        <f>IF(E52&lt;2,0,1)</f>
        <v>0</v>
      </c>
      <c r="H52" s="41">
        <f>IF(E52&lt;3,0,1)</f>
        <v>0</v>
      </c>
      <c r="I52" s="41">
        <f t="shared" ref="I52:I104" si="56">SUM(F52:H52)</f>
        <v>0</v>
      </c>
      <c r="J52" s="64"/>
      <c r="K52" s="69">
        <f t="shared" ref="K52:K55" si="57">IF(J52&lt;1,0,1)</f>
        <v>0</v>
      </c>
      <c r="L52" s="69">
        <f t="shared" si="48"/>
        <v>0</v>
      </c>
      <c r="M52" s="69">
        <f t="shared" si="49"/>
        <v>0</v>
      </c>
      <c r="N52" s="70">
        <f t="shared" ref="N52:N104" si="58">SUM(K52:M52)</f>
        <v>0</v>
      </c>
    </row>
    <row r="53" spans="1:14" x14ac:dyDescent="0.2">
      <c r="A53" s="42" t="s">
        <v>26</v>
      </c>
      <c r="B53" s="2" t="s">
        <v>138</v>
      </c>
      <c r="C53" s="2" t="s">
        <v>21</v>
      </c>
      <c r="D53" s="1" t="s">
        <v>161</v>
      </c>
      <c r="E53" s="51"/>
      <c r="F53" s="41">
        <f>IF(E53&lt;1,0,1)</f>
        <v>0</v>
      </c>
      <c r="G53" s="41">
        <f>IF(E53&lt;2,0,1)</f>
        <v>0</v>
      </c>
      <c r="H53" s="41">
        <f>IF(E53&lt;3,0,1)</f>
        <v>0</v>
      </c>
      <c r="I53" s="41">
        <f t="shared" si="56"/>
        <v>0</v>
      </c>
      <c r="J53" s="64"/>
      <c r="K53" s="69">
        <f t="shared" si="57"/>
        <v>0</v>
      </c>
      <c r="L53" s="69">
        <f t="shared" si="48"/>
        <v>0</v>
      </c>
      <c r="M53" s="69">
        <f t="shared" si="49"/>
        <v>0</v>
      </c>
      <c r="N53" s="70">
        <f t="shared" si="58"/>
        <v>0</v>
      </c>
    </row>
    <row r="54" spans="1:14" x14ac:dyDescent="0.2">
      <c r="A54" s="42" t="s">
        <v>26</v>
      </c>
      <c r="B54" s="2" t="s">
        <v>7</v>
      </c>
      <c r="C54" s="2" t="s">
        <v>21</v>
      </c>
      <c r="D54" s="1" t="s">
        <v>41</v>
      </c>
      <c r="E54" s="51"/>
      <c r="F54" s="41">
        <f>IF(E54&lt;1,0,1)</f>
        <v>0</v>
      </c>
      <c r="G54" s="41">
        <f>IF(E54&lt;2,0,1)</f>
        <v>0</v>
      </c>
      <c r="H54" s="41">
        <f>IF(E54&lt;3,0,1)</f>
        <v>0</v>
      </c>
      <c r="I54" s="41">
        <f t="shared" si="56"/>
        <v>0</v>
      </c>
      <c r="J54" s="64"/>
      <c r="K54" s="69">
        <f t="shared" si="57"/>
        <v>0</v>
      </c>
      <c r="L54" s="69">
        <f t="shared" si="48"/>
        <v>0</v>
      </c>
      <c r="M54" s="69">
        <f t="shared" si="49"/>
        <v>0</v>
      </c>
      <c r="N54" s="70">
        <f t="shared" si="58"/>
        <v>0</v>
      </c>
    </row>
    <row r="55" spans="1:14" x14ac:dyDescent="0.2">
      <c r="A55" s="42" t="s">
        <v>26</v>
      </c>
      <c r="B55" s="2" t="s">
        <v>9</v>
      </c>
      <c r="C55" s="1" t="s">
        <v>21</v>
      </c>
      <c r="D55" s="1" t="s">
        <v>42</v>
      </c>
      <c r="E55" s="51"/>
      <c r="F55" s="41">
        <f>IF(E55&lt;1,0,1)</f>
        <v>0</v>
      </c>
      <c r="G55" s="41">
        <f>IF(E55&lt;2,0,1)</f>
        <v>0</v>
      </c>
      <c r="H55" s="41">
        <f>IF(E55&lt;3,0,1)</f>
        <v>0</v>
      </c>
      <c r="I55" s="41">
        <f t="shared" si="56"/>
        <v>0</v>
      </c>
      <c r="J55" s="64"/>
      <c r="K55" s="69">
        <f t="shared" si="57"/>
        <v>0</v>
      </c>
      <c r="L55" s="69">
        <f t="shared" si="48"/>
        <v>0</v>
      </c>
      <c r="M55" s="69">
        <f t="shared" si="49"/>
        <v>0</v>
      </c>
      <c r="N55" s="70">
        <f t="shared" si="58"/>
        <v>0</v>
      </c>
    </row>
    <row r="56" spans="1:14" x14ac:dyDescent="0.2">
      <c r="A56" s="42" t="s">
        <v>203</v>
      </c>
      <c r="B56" s="79" t="s">
        <v>77</v>
      </c>
      <c r="C56" s="1" t="s">
        <v>21</v>
      </c>
      <c r="D56" s="79" t="s">
        <v>103</v>
      </c>
      <c r="E56" s="51"/>
      <c r="F56" s="41">
        <f t="shared" ref="F56" si="59">IF(E56&lt;1,0,3)</f>
        <v>0</v>
      </c>
      <c r="G56" s="41">
        <f t="shared" ref="G56" si="60">IF(E56&lt;3,0,3)</f>
        <v>0</v>
      </c>
      <c r="H56" s="41">
        <f t="shared" ref="H56" si="61">IF(E56&lt;6,0,3)</f>
        <v>0</v>
      </c>
      <c r="I56" s="41">
        <f t="shared" si="56"/>
        <v>0</v>
      </c>
      <c r="J56" s="64"/>
      <c r="K56" s="69">
        <f>IF(J56&lt;1,0,3)</f>
        <v>0</v>
      </c>
      <c r="L56" s="69">
        <f t="shared" ref="L56:L68" si="62">IF(J56&lt;2,0,3)</f>
        <v>0</v>
      </c>
      <c r="M56" s="69">
        <f t="shared" ref="M56:M68" si="63">IF(J56&lt;3,0,3)</f>
        <v>0</v>
      </c>
      <c r="N56" s="70">
        <f t="shared" si="58"/>
        <v>0</v>
      </c>
    </row>
    <row r="57" spans="1:14" x14ac:dyDescent="0.2">
      <c r="A57" s="1" t="s">
        <v>206</v>
      </c>
      <c r="B57" s="79" t="s">
        <v>77</v>
      </c>
      <c r="C57" s="2" t="s">
        <v>21</v>
      </c>
      <c r="D57" s="79" t="s">
        <v>176</v>
      </c>
      <c r="E57" s="51"/>
      <c r="F57" s="41">
        <f>IF(E57&lt;1,0,2)</f>
        <v>0</v>
      </c>
      <c r="G57" s="41">
        <f>IF(E57&lt;3,0,2)</f>
        <v>0</v>
      </c>
      <c r="H57" s="41">
        <f>IF(E57&lt;6,0,2)</f>
        <v>0</v>
      </c>
      <c r="I57" s="41">
        <f>SUM(F57:H57)</f>
        <v>0</v>
      </c>
      <c r="J57" s="64"/>
      <c r="K57" s="69">
        <f>IF(J57&lt;1,0,2)</f>
        <v>0</v>
      </c>
      <c r="L57" s="69">
        <f>IF(J57&lt;2,0,2)</f>
        <v>0</v>
      </c>
      <c r="M57" s="69">
        <f>IF(J57&lt;3,0,2)</f>
        <v>0</v>
      </c>
      <c r="N57" s="70">
        <f>SUM(K57:M57)</f>
        <v>0</v>
      </c>
    </row>
    <row r="58" spans="1:14" x14ac:dyDescent="0.2">
      <c r="A58" s="42" t="s">
        <v>203</v>
      </c>
      <c r="B58" s="80" t="s">
        <v>3</v>
      </c>
      <c r="C58" s="1" t="s">
        <v>21</v>
      </c>
      <c r="D58" s="79" t="s">
        <v>104</v>
      </c>
      <c r="E58" s="51"/>
      <c r="F58" s="41">
        <f t="shared" ref="F58" si="64">IF(E58&lt;1,0,3)</f>
        <v>0</v>
      </c>
      <c r="G58" s="41">
        <f t="shared" ref="G58" si="65">IF(E58&lt;3,0,3)</f>
        <v>0</v>
      </c>
      <c r="H58" s="41">
        <f t="shared" ref="H58" si="66">IF(E58&lt;6,0,3)</f>
        <v>0</v>
      </c>
      <c r="I58" s="41">
        <f t="shared" si="56"/>
        <v>0</v>
      </c>
      <c r="J58" s="64"/>
      <c r="K58" s="69">
        <f>IF(J58&lt;1,0,3)</f>
        <v>0</v>
      </c>
      <c r="L58" s="69">
        <f t="shared" si="62"/>
        <v>0</v>
      </c>
      <c r="M58" s="69">
        <f t="shared" si="63"/>
        <v>0</v>
      </c>
      <c r="N58" s="70">
        <f t="shared" si="58"/>
        <v>0</v>
      </c>
    </row>
    <row r="59" spans="1:14" x14ac:dyDescent="0.2">
      <c r="A59" s="81" t="s">
        <v>206</v>
      </c>
      <c r="B59" s="82" t="s">
        <v>3</v>
      </c>
      <c r="C59" s="82" t="s">
        <v>21</v>
      </c>
      <c r="D59" s="21" t="s">
        <v>204</v>
      </c>
      <c r="E59" s="51"/>
      <c r="F59" s="41">
        <f>IF(E59&lt;1,0,2)</f>
        <v>0</v>
      </c>
      <c r="G59" s="41">
        <f>IF(E59&lt;3,0,2)</f>
        <v>0</v>
      </c>
      <c r="H59" s="41">
        <f>IF(E59&lt;6,0,2)</f>
        <v>0</v>
      </c>
      <c r="I59" s="41">
        <f>SUM(F59:H59)</f>
        <v>0</v>
      </c>
      <c r="J59" s="64"/>
      <c r="K59" s="69">
        <f>IF(J59&lt;1,0,2)</f>
        <v>0</v>
      </c>
      <c r="L59" s="69">
        <f>IF(J59&lt;2,0,2)</f>
        <v>0</v>
      </c>
      <c r="M59" s="69">
        <f>IF(J59&lt;3,0,2)</f>
        <v>0</v>
      </c>
      <c r="N59" s="70">
        <f>SUM(K59:M59)</f>
        <v>0</v>
      </c>
    </row>
    <row r="60" spans="1:14" x14ac:dyDescent="0.2">
      <c r="A60" s="42" t="s">
        <v>52</v>
      </c>
      <c r="B60" s="80" t="s">
        <v>139</v>
      </c>
      <c r="C60" s="1" t="s">
        <v>21</v>
      </c>
      <c r="D60" s="79" t="s">
        <v>147</v>
      </c>
      <c r="E60" s="51"/>
      <c r="F60" s="41">
        <f>IF(E60&lt;1,0,3)</f>
        <v>0</v>
      </c>
      <c r="G60" s="41">
        <f>IF(E60&lt;2,0,3)</f>
        <v>0</v>
      </c>
      <c r="H60" s="41">
        <f>IF(E60&lt;3,0,3)</f>
        <v>0</v>
      </c>
      <c r="I60" s="41">
        <f t="shared" si="56"/>
        <v>0</v>
      </c>
      <c r="J60" s="64"/>
      <c r="K60" s="69">
        <f>IF(J60&lt;1,0,3)</f>
        <v>0</v>
      </c>
      <c r="L60" s="69">
        <f t="shared" ref="L60" si="67">IF(J60&lt;2,0,3)</f>
        <v>0</v>
      </c>
      <c r="M60" s="69">
        <f t="shared" ref="M60" si="68">IF(J60&lt;3,0,3)</f>
        <v>0</v>
      </c>
      <c r="N60" s="70">
        <f t="shared" si="58"/>
        <v>0</v>
      </c>
    </row>
    <row r="61" spans="1:14" x14ac:dyDescent="0.2">
      <c r="A61" s="42" t="s">
        <v>80</v>
      </c>
      <c r="B61" s="80" t="s">
        <v>139</v>
      </c>
      <c r="C61" s="1" t="s">
        <v>21</v>
      </c>
      <c r="D61" s="79" t="s">
        <v>148</v>
      </c>
      <c r="E61" s="51"/>
      <c r="F61" s="41">
        <f>IF(E61&lt;1,0,2)</f>
        <v>0</v>
      </c>
      <c r="G61" s="41">
        <f>IF(E61&lt;2,0,2)</f>
        <v>0</v>
      </c>
      <c r="H61" s="41">
        <f>IF(E61&lt;3,0,2)</f>
        <v>0</v>
      </c>
      <c r="I61" s="41">
        <f t="shared" si="56"/>
        <v>0</v>
      </c>
      <c r="J61" s="64"/>
      <c r="K61" s="69">
        <f>IF(J61&lt;1,0,2)</f>
        <v>0</v>
      </c>
      <c r="L61" s="69">
        <f>IF(J61&lt;2,0,2)</f>
        <v>0</v>
      </c>
      <c r="M61" s="69">
        <f>IF(J61&lt;3,0,2)</f>
        <v>0</v>
      </c>
      <c r="N61" s="70">
        <f t="shared" si="58"/>
        <v>0</v>
      </c>
    </row>
    <row r="62" spans="1:14" x14ac:dyDescent="0.2">
      <c r="A62" s="42" t="s">
        <v>52</v>
      </c>
      <c r="B62" s="80" t="s">
        <v>5</v>
      </c>
      <c r="C62" s="1" t="s">
        <v>21</v>
      </c>
      <c r="D62" s="79" t="s">
        <v>105</v>
      </c>
      <c r="E62" s="51"/>
      <c r="F62" s="41">
        <f>IF(E62&lt;1,0,3)</f>
        <v>0</v>
      </c>
      <c r="G62" s="41">
        <f>IF(E62&lt;2,0,3)</f>
        <v>0</v>
      </c>
      <c r="H62" s="41">
        <f>IF(E62&lt;3,0,3)</f>
        <v>0</v>
      </c>
      <c r="I62" s="41">
        <f t="shared" si="56"/>
        <v>0</v>
      </c>
      <c r="J62" s="64"/>
      <c r="K62" s="69">
        <f>IF(J62&lt;1,0,3)</f>
        <v>0</v>
      </c>
      <c r="L62" s="69">
        <f t="shared" si="62"/>
        <v>0</v>
      </c>
      <c r="M62" s="69">
        <f t="shared" si="63"/>
        <v>0</v>
      </c>
      <c r="N62" s="70">
        <f t="shared" si="58"/>
        <v>0</v>
      </c>
    </row>
    <row r="63" spans="1:14" x14ac:dyDescent="0.2">
      <c r="A63" s="42" t="s">
        <v>80</v>
      </c>
      <c r="B63" s="80" t="s">
        <v>5</v>
      </c>
      <c r="C63" s="1" t="s">
        <v>21</v>
      </c>
      <c r="D63" s="79" t="s">
        <v>106</v>
      </c>
      <c r="E63" s="51"/>
      <c r="F63" s="41">
        <f>IF(E63&lt;1,0,2)</f>
        <v>0</v>
      </c>
      <c r="G63" s="41">
        <f>IF(E63&lt;2,0,2)</f>
        <v>0</v>
      </c>
      <c r="H63" s="41">
        <f>IF(E63&lt;3,0,2)</f>
        <v>0</v>
      </c>
      <c r="I63" s="41">
        <f t="shared" si="56"/>
        <v>0</v>
      </c>
      <c r="J63" s="64"/>
      <c r="K63" s="69">
        <f>IF(J63&lt;1,0,2)</f>
        <v>0</v>
      </c>
      <c r="L63" s="69">
        <f>IF(J63&lt;2,0,2)</f>
        <v>0</v>
      </c>
      <c r="M63" s="69">
        <f>IF(J63&lt;3,0,2)</f>
        <v>0</v>
      </c>
      <c r="N63" s="70">
        <f t="shared" si="58"/>
        <v>0</v>
      </c>
    </row>
    <row r="64" spans="1:14" x14ac:dyDescent="0.2">
      <c r="A64" s="42" t="s">
        <v>52</v>
      </c>
      <c r="B64" s="80" t="s">
        <v>138</v>
      </c>
      <c r="C64" s="1" t="s">
        <v>21</v>
      </c>
      <c r="D64" s="79" t="s">
        <v>162</v>
      </c>
      <c r="E64" s="51"/>
      <c r="F64" s="41">
        <f>IF(E64&lt;1,0,3)</f>
        <v>0</v>
      </c>
      <c r="G64" s="41">
        <f>IF(E64&lt;2,0,3)</f>
        <v>0</v>
      </c>
      <c r="H64" s="41">
        <f>IF(E64&lt;3,0,3)</f>
        <v>0</v>
      </c>
      <c r="I64" s="41">
        <f t="shared" si="56"/>
        <v>0</v>
      </c>
      <c r="J64" s="64"/>
      <c r="K64" s="69">
        <f t="shared" ref="K64:K68" si="69">IF(J64&lt;1,0,3)</f>
        <v>0</v>
      </c>
      <c r="L64" s="69">
        <f t="shared" si="62"/>
        <v>0</v>
      </c>
      <c r="M64" s="69">
        <f t="shared" si="63"/>
        <v>0</v>
      </c>
      <c r="N64" s="70">
        <f t="shared" si="58"/>
        <v>0</v>
      </c>
    </row>
    <row r="65" spans="1:14" x14ac:dyDescent="0.2">
      <c r="A65" s="42" t="s">
        <v>80</v>
      </c>
      <c r="B65" s="80" t="s">
        <v>138</v>
      </c>
      <c r="C65" s="1" t="s">
        <v>21</v>
      </c>
      <c r="D65" s="79" t="s">
        <v>163</v>
      </c>
      <c r="E65" s="51"/>
      <c r="F65" s="41">
        <f>IF(E65&lt;1,0,2)</f>
        <v>0</v>
      </c>
      <c r="G65" s="41">
        <f>IF(E65&lt;2,0,2)</f>
        <v>0</v>
      </c>
      <c r="H65" s="41">
        <f>IF(E65&lt;3,0,2)</f>
        <v>0</v>
      </c>
      <c r="I65" s="41">
        <f t="shared" si="56"/>
        <v>0</v>
      </c>
      <c r="J65" s="64"/>
      <c r="K65" s="69">
        <f>IF(J65&lt;1,0,2)</f>
        <v>0</v>
      </c>
      <c r="L65" s="69">
        <f>IF(J65&lt;2,0,2)</f>
        <v>0</v>
      </c>
      <c r="M65" s="69">
        <f>IF(J65&lt;3,0,2)</f>
        <v>0</v>
      </c>
      <c r="N65" s="70">
        <f t="shared" si="58"/>
        <v>0</v>
      </c>
    </row>
    <row r="66" spans="1:14" x14ac:dyDescent="0.2">
      <c r="A66" s="42" t="s">
        <v>52</v>
      </c>
      <c r="B66" s="80" t="s">
        <v>7</v>
      </c>
      <c r="C66" s="1" t="s">
        <v>21</v>
      </c>
      <c r="D66" s="79" t="s">
        <v>107</v>
      </c>
      <c r="E66" s="51"/>
      <c r="F66" s="41">
        <f>IF(E66&lt;1,0,3)</f>
        <v>0</v>
      </c>
      <c r="G66" s="41">
        <f>IF(E66&lt;2,0,3)</f>
        <v>0</v>
      </c>
      <c r="H66" s="41">
        <f>IF(E66&lt;3,0,3)</f>
        <v>0</v>
      </c>
      <c r="I66" s="41">
        <f t="shared" si="56"/>
        <v>0</v>
      </c>
      <c r="J66" s="64"/>
      <c r="K66" s="69">
        <f t="shared" si="69"/>
        <v>0</v>
      </c>
      <c r="L66" s="69">
        <f t="shared" si="62"/>
        <v>0</v>
      </c>
      <c r="M66" s="69">
        <f t="shared" si="63"/>
        <v>0</v>
      </c>
      <c r="N66" s="70">
        <f t="shared" si="58"/>
        <v>0</v>
      </c>
    </row>
    <row r="67" spans="1:14" x14ac:dyDescent="0.2">
      <c r="A67" s="42" t="s">
        <v>80</v>
      </c>
      <c r="B67" s="80" t="s">
        <v>7</v>
      </c>
      <c r="C67" s="1" t="s">
        <v>21</v>
      </c>
      <c r="D67" s="79" t="s">
        <v>108</v>
      </c>
      <c r="E67" s="51"/>
      <c r="F67" s="41">
        <f>IF(E67&lt;1,0,2)</f>
        <v>0</v>
      </c>
      <c r="G67" s="41">
        <f>IF(E67&lt;2,0,2)</f>
        <v>0</v>
      </c>
      <c r="H67" s="41">
        <f>IF(E67&lt;3,0,2)</f>
        <v>0</v>
      </c>
      <c r="I67" s="41">
        <f t="shared" si="56"/>
        <v>0</v>
      </c>
      <c r="J67" s="64"/>
      <c r="K67" s="69">
        <f>IF(J67&lt;1,0,2)</f>
        <v>0</v>
      </c>
      <c r="L67" s="69">
        <f>IF(J67&lt;2,0,2)</f>
        <v>0</v>
      </c>
      <c r="M67" s="69">
        <f>IF(J67&lt;3,0,2)</f>
        <v>0</v>
      </c>
      <c r="N67" s="70">
        <f t="shared" si="58"/>
        <v>0</v>
      </c>
    </row>
    <row r="68" spans="1:14" x14ac:dyDescent="0.2">
      <c r="A68" s="42" t="s">
        <v>52</v>
      </c>
      <c r="B68" s="80" t="s">
        <v>9</v>
      </c>
      <c r="C68" s="1" t="s">
        <v>21</v>
      </c>
      <c r="D68" s="79" t="s">
        <v>109</v>
      </c>
      <c r="E68" s="51"/>
      <c r="F68" s="41">
        <f>IF(E68&lt;1,0,3)</f>
        <v>0</v>
      </c>
      <c r="G68" s="41">
        <f>IF(E68&lt;2,0,3)</f>
        <v>0</v>
      </c>
      <c r="H68" s="41">
        <f>IF(E68&lt;3,0,3)</f>
        <v>0</v>
      </c>
      <c r="I68" s="41">
        <f t="shared" si="56"/>
        <v>0</v>
      </c>
      <c r="J68" s="64"/>
      <c r="K68" s="69">
        <f t="shared" si="69"/>
        <v>0</v>
      </c>
      <c r="L68" s="69">
        <f t="shared" si="62"/>
        <v>0</v>
      </c>
      <c r="M68" s="69">
        <f t="shared" si="63"/>
        <v>0</v>
      </c>
      <c r="N68" s="70">
        <f t="shared" si="58"/>
        <v>0</v>
      </c>
    </row>
    <row r="69" spans="1:14" x14ac:dyDescent="0.2">
      <c r="A69" s="42" t="s">
        <v>80</v>
      </c>
      <c r="B69" s="80" t="s">
        <v>9</v>
      </c>
      <c r="C69" s="1" t="s">
        <v>21</v>
      </c>
      <c r="D69" s="79" t="s">
        <v>110</v>
      </c>
      <c r="E69" s="51"/>
      <c r="F69" s="41">
        <f>IF(E69&lt;1,0,2)</f>
        <v>0</v>
      </c>
      <c r="G69" s="41">
        <f>IF(E69&lt;2,0,2)</f>
        <v>0</v>
      </c>
      <c r="H69" s="41">
        <f>IF(E69&lt;3,0,2)</f>
        <v>0</v>
      </c>
      <c r="I69" s="41">
        <f t="shared" si="56"/>
        <v>0</v>
      </c>
      <c r="J69" s="64"/>
      <c r="K69" s="69">
        <f>IF(J69&lt;1,0,2)</f>
        <v>0</v>
      </c>
      <c r="L69" s="69">
        <f>IF(J69&lt;2,0,2)</f>
        <v>0</v>
      </c>
      <c r="M69" s="69">
        <f>IF(J69&lt;3,0,2)</f>
        <v>0</v>
      </c>
      <c r="N69" s="70">
        <f t="shared" si="58"/>
        <v>0</v>
      </c>
    </row>
    <row r="70" spans="1:14" x14ac:dyDescent="0.2">
      <c r="A70" s="42" t="s">
        <v>81</v>
      </c>
      <c r="B70" s="80" t="s">
        <v>82</v>
      </c>
      <c r="C70" s="1" t="s">
        <v>21</v>
      </c>
      <c r="D70" s="79" t="s">
        <v>111</v>
      </c>
      <c r="E70" s="51"/>
      <c r="F70" s="41">
        <f t="shared" ref="F70" si="70">IF(E70&lt;1,0,3)</f>
        <v>0</v>
      </c>
      <c r="G70" s="41">
        <f t="shared" ref="G70" si="71">IF(E70&lt;3,0,3)</f>
        <v>0</v>
      </c>
      <c r="H70" s="41">
        <f t="shared" ref="H70" si="72">IF(E70&lt;6,0,3)</f>
        <v>0</v>
      </c>
      <c r="I70" s="41">
        <f t="shared" ref="I70:I72" si="73">SUM(F70:H70)</f>
        <v>0</v>
      </c>
      <c r="J70" s="64"/>
      <c r="K70" s="69">
        <f>IF(J70&lt;1,0,3)</f>
        <v>0</v>
      </c>
      <c r="L70" s="69">
        <f t="shared" ref="L70:L72" si="74">IF(J70&lt;2,0,3)</f>
        <v>0</v>
      </c>
      <c r="M70" s="69">
        <f t="shared" ref="M70:M72" si="75">IF(J70&lt;3,0,3)</f>
        <v>0</v>
      </c>
      <c r="N70" s="70">
        <f t="shared" ref="N70:N72" si="76">SUM(K70:M70)</f>
        <v>0</v>
      </c>
    </row>
    <row r="71" spans="1:14" x14ac:dyDescent="0.2">
      <c r="A71" s="42" t="s">
        <v>81</v>
      </c>
      <c r="B71" s="80" t="s">
        <v>85</v>
      </c>
      <c r="C71" s="1" t="s">
        <v>21</v>
      </c>
      <c r="D71" s="79" t="s">
        <v>112</v>
      </c>
      <c r="E71" s="51"/>
      <c r="F71" s="41">
        <f>IF(E71&lt;1,0,3)</f>
        <v>0</v>
      </c>
      <c r="G71" s="41">
        <f>IF(E71&lt;2,0,3)</f>
        <v>0</v>
      </c>
      <c r="H71" s="41">
        <f>IF(E71&lt;3,0,3)</f>
        <v>0</v>
      </c>
      <c r="I71" s="41">
        <f t="shared" si="73"/>
        <v>0</v>
      </c>
      <c r="J71" s="64"/>
      <c r="K71" s="69">
        <f t="shared" ref="K71:K72" si="77">IF(J71&lt;1,0,3)</f>
        <v>0</v>
      </c>
      <c r="L71" s="69">
        <f t="shared" si="74"/>
        <v>0</v>
      </c>
      <c r="M71" s="69">
        <f t="shared" si="75"/>
        <v>0</v>
      </c>
      <c r="N71" s="70">
        <f t="shared" si="76"/>
        <v>0</v>
      </c>
    </row>
    <row r="72" spans="1:14" x14ac:dyDescent="0.2">
      <c r="A72" s="42" t="s">
        <v>81</v>
      </c>
      <c r="B72" s="80" t="s">
        <v>86</v>
      </c>
      <c r="C72" s="1" t="s">
        <v>21</v>
      </c>
      <c r="D72" s="79" t="s">
        <v>113</v>
      </c>
      <c r="E72" s="51"/>
      <c r="F72" s="41">
        <f>IF(E72&lt;1,0,3)</f>
        <v>0</v>
      </c>
      <c r="G72" s="41">
        <f>IF(E72&lt;2,0,3)</f>
        <v>0</v>
      </c>
      <c r="H72" s="41">
        <f>IF(E72&lt;3,0,3)</f>
        <v>0</v>
      </c>
      <c r="I72" s="41">
        <f t="shared" si="73"/>
        <v>0</v>
      </c>
      <c r="J72" s="64"/>
      <c r="K72" s="69">
        <f t="shared" si="77"/>
        <v>0</v>
      </c>
      <c r="L72" s="69">
        <f t="shared" si="74"/>
        <v>0</v>
      </c>
      <c r="M72" s="69">
        <f t="shared" si="75"/>
        <v>0</v>
      </c>
      <c r="N72" s="70">
        <f t="shared" si="76"/>
        <v>0</v>
      </c>
    </row>
    <row r="73" spans="1:14" x14ac:dyDescent="0.2">
      <c r="A73" s="42" t="s">
        <v>81</v>
      </c>
      <c r="B73" s="80" t="s">
        <v>88</v>
      </c>
      <c r="C73" s="1" t="s">
        <v>21</v>
      </c>
      <c r="D73" s="79" t="s">
        <v>114</v>
      </c>
      <c r="E73" s="51"/>
      <c r="F73" s="41">
        <f t="shared" ref="F73" si="78">IF(E73&lt;1,0,3)</f>
        <v>0</v>
      </c>
      <c r="G73" s="41">
        <f t="shared" ref="G73" si="79">IF(E73&lt;3,0,3)</f>
        <v>0</v>
      </c>
      <c r="H73" s="41">
        <f t="shared" ref="H73" si="80">IF(E73&lt;6,0,3)</f>
        <v>0</v>
      </c>
      <c r="I73" s="41">
        <f t="shared" ref="I73:I74" si="81">SUM(F73:H73)</f>
        <v>0</v>
      </c>
      <c r="J73" s="64"/>
      <c r="K73" s="69">
        <f>IF(J73&lt;1,0,3)</f>
        <v>0</v>
      </c>
      <c r="L73" s="69">
        <f t="shared" ref="L73:L74" si="82">IF(J73&lt;2,0,3)</f>
        <v>0</v>
      </c>
      <c r="M73" s="69">
        <f t="shared" ref="M73:M74" si="83">IF(J73&lt;3,0,3)</f>
        <v>0</v>
      </c>
      <c r="N73" s="70">
        <f t="shared" ref="N73:N74" si="84">SUM(K73:M73)</f>
        <v>0</v>
      </c>
    </row>
    <row r="74" spans="1:14" x14ac:dyDescent="0.2">
      <c r="A74" s="42" t="s">
        <v>81</v>
      </c>
      <c r="B74" s="80" t="s">
        <v>87</v>
      </c>
      <c r="C74" s="1" t="s">
        <v>21</v>
      </c>
      <c r="D74" s="79" t="s">
        <v>115</v>
      </c>
      <c r="E74" s="51"/>
      <c r="F74" s="41">
        <f>IF(E74&lt;1,0,3)</f>
        <v>0</v>
      </c>
      <c r="G74" s="41">
        <f>IF(E74&lt;2,0,3)</f>
        <v>0</v>
      </c>
      <c r="H74" s="41">
        <f>IF(E74&lt;3,0,3)</f>
        <v>0</v>
      </c>
      <c r="I74" s="41">
        <f t="shared" si="81"/>
        <v>0</v>
      </c>
      <c r="J74" s="64"/>
      <c r="K74" s="69">
        <f t="shared" ref="K74" si="85">IF(J74&lt;1,0,3)</f>
        <v>0</v>
      </c>
      <c r="L74" s="69">
        <f t="shared" si="82"/>
        <v>0</v>
      </c>
      <c r="M74" s="69">
        <f t="shared" si="83"/>
        <v>0</v>
      </c>
      <c r="N74" s="70">
        <f t="shared" si="84"/>
        <v>0</v>
      </c>
    </row>
    <row r="75" spans="1:14" ht="25.5" x14ac:dyDescent="0.2">
      <c r="A75" s="42" t="s">
        <v>173</v>
      </c>
      <c r="B75" s="80" t="s">
        <v>88</v>
      </c>
      <c r="C75" s="1" t="s">
        <v>21</v>
      </c>
      <c r="D75" s="79" t="s">
        <v>136</v>
      </c>
      <c r="E75" s="51"/>
      <c r="F75" s="41">
        <f>IF(E75&lt;1,0,2)</f>
        <v>0</v>
      </c>
      <c r="G75" s="41">
        <f>IF(E75&lt;3,0,2)</f>
        <v>0</v>
      </c>
      <c r="H75" s="41">
        <f>IF(E75&lt;6,0,2)</f>
        <v>0</v>
      </c>
      <c r="I75" s="41">
        <f>SUM(F75:H75)</f>
        <v>0</v>
      </c>
      <c r="J75" s="64"/>
      <c r="K75" s="69">
        <f>IF(J75&lt;1,0,2)</f>
        <v>0</v>
      </c>
      <c r="L75" s="69">
        <f>IF(J75&lt;2,0,2)</f>
        <v>0</v>
      </c>
      <c r="M75" s="69">
        <f>IF(J75&lt;3,0,2)</f>
        <v>0</v>
      </c>
      <c r="N75" s="70">
        <f>SUM(K75:M75)</f>
        <v>0</v>
      </c>
    </row>
    <row r="76" spans="1:14" ht="25.5" x14ac:dyDescent="0.2">
      <c r="A76" s="42" t="s">
        <v>173</v>
      </c>
      <c r="B76" s="80" t="s">
        <v>87</v>
      </c>
      <c r="C76" s="1" t="s">
        <v>21</v>
      </c>
      <c r="D76" s="79" t="s">
        <v>177</v>
      </c>
      <c r="E76" s="51"/>
      <c r="F76" s="41">
        <f>IF(E76&lt;1,0,2)</f>
        <v>0</v>
      </c>
      <c r="G76" s="41">
        <f>IF(E76&lt;2,0,2)</f>
        <v>0</v>
      </c>
      <c r="H76" s="41">
        <f>IF(E76&lt;3,0,2)</f>
        <v>0</v>
      </c>
      <c r="I76" s="41">
        <f t="shared" ref="I76" si="86">SUM(F76:H76)</f>
        <v>0</v>
      </c>
      <c r="J76" s="64"/>
      <c r="K76" s="69">
        <f>IF(J76&lt;1,0,2)</f>
        <v>0</v>
      </c>
      <c r="L76" s="69">
        <f>IF(J76&lt;2,0,2)</f>
        <v>0</v>
      </c>
      <c r="M76" s="69">
        <f>IF(J76&lt;3,0,2)</f>
        <v>0</v>
      </c>
      <c r="N76" s="70">
        <f t="shared" ref="N76" si="87">SUM(K76:M76)</f>
        <v>0</v>
      </c>
    </row>
    <row r="77" spans="1:14" x14ac:dyDescent="0.2">
      <c r="A77" s="42" t="s">
        <v>1</v>
      </c>
      <c r="B77" s="2" t="s">
        <v>77</v>
      </c>
      <c r="C77" s="2" t="s">
        <v>16</v>
      </c>
      <c r="D77" s="1" t="s">
        <v>58</v>
      </c>
      <c r="E77" s="51"/>
      <c r="F77" s="52">
        <f t="shared" ref="F77:F78" si="88">IF(E77&lt;1,0,1)</f>
        <v>0</v>
      </c>
      <c r="G77" s="52">
        <f t="shared" ref="G77:G78" si="89">IF(E77&lt;3,0,1)</f>
        <v>0</v>
      </c>
      <c r="H77" s="52">
        <f t="shared" ref="H77:H78" si="90">IF(E77&lt;6,0,1)</f>
        <v>0</v>
      </c>
      <c r="I77" s="41">
        <f t="shared" si="56"/>
        <v>0</v>
      </c>
      <c r="J77" s="64"/>
      <c r="K77" s="69">
        <f t="shared" ref="K77:K78" si="91">IF(J77&lt;1,0,1)</f>
        <v>0</v>
      </c>
      <c r="L77" s="69">
        <f t="shared" ref="L77:L90" si="92">IF(J77&lt;2,0,1)</f>
        <v>0</v>
      </c>
      <c r="M77" s="69">
        <f t="shared" ref="M77:M90" si="93">IF(J77&lt;3,0,1)</f>
        <v>0</v>
      </c>
      <c r="N77" s="70">
        <f t="shared" si="58"/>
        <v>0</v>
      </c>
    </row>
    <row r="78" spans="1:14" x14ac:dyDescent="0.2">
      <c r="A78" s="42" t="s">
        <v>1</v>
      </c>
      <c r="B78" s="2" t="s">
        <v>3</v>
      </c>
      <c r="C78" s="2" t="s">
        <v>16</v>
      </c>
      <c r="D78" s="1" t="s">
        <v>17</v>
      </c>
      <c r="E78" s="51"/>
      <c r="F78" s="52">
        <f t="shared" si="88"/>
        <v>0</v>
      </c>
      <c r="G78" s="52">
        <f t="shared" si="89"/>
        <v>0</v>
      </c>
      <c r="H78" s="52">
        <f t="shared" si="90"/>
        <v>0</v>
      </c>
      <c r="I78" s="41">
        <f t="shared" si="56"/>
        <v>0</v>
      </c>
      <c r="J78" s="64"/>
      <c r="K78" s="69">
        <f t="shared" si="91"/>
        <v>0</v>
      </c>
      <c r="L78" s="69">
        <f t="shared" si="92"/>
        <v>0</v>
      </c>
      <c r="M78" s="69">
        <f t="shared" si="93"/>
        <v>0</v>
      </c>
      <c r="N78" s="70">
        <f t="shared" si="58"/>
        <v>0</v>
      </c>
    </row>
    <row r="79" spans="1:14" x14ac:dyDescent="0.2">
      <c r="A79" s="42" t="s">
        <v>1</v>
      </c>
      <c r="B79" s="2" t="s">
        <v>139</v>
      </c>
      <c r="C79" s="2" t="s">
        <v>16</v>
      </c>
      <c r="D79" s="1" t="s">
        <v>149</v>
      </c>
      <c r="E79" s="51"/>
      <c r="F79" s="41">
        <f>IF(E79&lt;1,0,1)</f>
        <v>0</v>
      </c>
      <c r="G79" s="41">
        <f>IF(E79&lt;2,0,1)</f>
        <v>0</v>
      </c>
      <c r="H79" s="41">
        <f>IF(E79&lt;3,0,1)</f>
        <v>0</v>
      </c>
      <c r="I79" s="41">
        <f t="shared" si="56"/>
        <v>0</v>
      </c>
      <c r="J79" s="64"/>
      <c r="K79" s="69">
        <f>IF(J79&lt;1,0,1)</f>
        <v>0</v>
      </c>
      <c r="L79" s="69">
        <f t="shared" si="92"/>
        <v>0</v>
      </c>
      <c r="M79" s="69">
        <f t="shared" si="93"/>
        <v>0</v>
      </c>
      <c r="N79" s="70">
        <f t="shared" si="58"/>
        <v>0</v>
      </c>
    </row>
    <row r="80" spans="1:14" x14ac:dyDescent="0.2">
      <c r="A80" s="42" t="s">
        <v>1</v>
      </c>
      <c r="B80" s="2" t="s">
        <v>5</v>
      </c>
      <c r="C80" s="2" t="s">
        <v>16</v>
      </c>
      <c r="D80" s="1" t="s">
        <v>18</v>
      </c>
      <c r="E80" s="51"/>
      <c r="F80" s="41">
        <f>IF(E80&lt;1,0,1)</f>
        <v>0</v>
      </c>
      <c r="G80" s="41">
        <f>IF(E80&lt;2,0,1)</f>
        <v>0</v>
      </c>
      <c r="H80" s="41">
        <f>IF(E80&lt;3,0,1)</f>
        <v>0</v>
      </c>
      <c r="I80" s="41">
        <f t="shared" si="56"/>
        <v>0</v>
      </c>
      <c r="J80" s="64"/>
      <c r="K80" s="69">
        <f t="shared" ref="K80:K85" si="94">IF(J80&lt;1,0,1)</f>
        <v>0</v>
      </c>
      <c r="L80" s="69">
        <f t="shared" si="92"/>
        <v>0</v>
      </c>
      <c r="M80" s="69">
        <f t="shared" si="93"/>
        <v>0</v>
      </c>
      <c r="N80" s="70">
        <f t="shared" si="58"/>
        <v>0</v>
      </c>
    </row>
    <row r="81" spans="1:14" x14ac:dyDescent="0.2">
      <c r="A81" s="42" t="s">
        <v>1</v>
      </c>
      <c r="B81" s="2" t="s">
        <v>138</v>
      </c>
      <c r="C81" s="2" t="s">
        <v>16</v>
      </c>
      <c r="D81" s="1" t="s">
        <v>164</v>
      </c>
      <c r="E81" s="51"/>
      <c r="F81" s="41">
        <f>IF(E81&lt;1,0,1)</f>
        <v>0</v>
      </c>
      <c r="G81" s="41">
        <f>IF(E81&lt;2,0,1)</f>
        <v>0</v>
      </c>
      <c r="H81" s="41">
        <f>IF(E81&lt;3,0,1)</f>
        <v>0</v>
      </c>
      <c r="I81" s="41">
        <f t="shared" si="56"/>
        <v>0</v>
      </c>
      <c r="J81" s="64"/>
      <c r="K81" s="69">
        <f t="shared" si="94"/>
        <v>0</v>
      </c>
      <c r="L81" s="69">
        <f t="shared" si="92"/>
        <v>0</v>
      </c>
      <c r="M81" s="69">
        <f t="shared" si="93"/>
        <v>0</v>
      </c>
      <c r="N81" s="70">
        <f t="shared" si="58"/>
        <v>0</v>
      </c>
    </row>
    <row r="82" spans="1:14" x14ac:dyDescent="0.2">
      <c r="A82" s="42" t="s">
        <v>1</v>
      </c>
      <c r="B82" s="2" t="s">
        <v>7</v>
      </c>
      <c r="C82" s="2" t="s">
        <v>16</v>
      </c>
      <c r="D82" s="1" t="s">
        <v>19</v>
      </c>
      <c r="E82" s="51"/>
      <c r="F82" s="41">
        <f>IF(E82&lt;1,0,1)</f>
        <v>0</v>
      </c>
      <c r="G82" s="41">
        <f>IF(E82&lt;2,0,1)</f>
        <v>0</v>
      </c>
      <c r="H82" s="41">
        <f>IF(E82&lt;3,0,1)</f>
        <v>0</v>
      </c>
      <c r="I82" s="41">
        <f t="shared" si="56"/>
        <v>0</v>
      </c>
      <c r="J82" s="64"/>
      <c r="K82" s="69">
        <f t="shared" si="94"/>
        <v>0</v>
      </c>
      <c r="L82" s="69">
        <f t="shared" si="92"/>
        <v>0</v>
      </c>
      <c r="M82" s="69">
        <f t="shared" si="93"/>
        <v>0</v>
      </c>
      <c r="N82" s="70">
        <f t="shared" si="58"/>
        <v>0</v>
      </c>
    </row>
    <row r="83" spans="1:14" x14ac:dyDescent="0.2">
      <c r="A83" s="42" t="s">
        <v>1</v>
      </c>
      <c r="B83" s="2" t="s">
        <v>9</v>
      </c>
      <c r="C83" s="2" t="s">
        <v>16</v>
      </c>
      <c r="D83" s="1" t="s">
        <v>20</v>
      </c>
      <c r="E83" s="51"/>
      <c r="F83" s="41">
        <f>IF(E83&lt;1,0,1)</f>
        <v>0</v>
      </c>
      <c r="G83" s="41">
        <f>IF(E83&lt;2,0,1)</f>
        <v>0</v>
      </c>
      <c r="H83" s="41">
        <f>IF(E83&lt;3,0,1)</f>
        <v>0</v>
      </c>
      <c r="I83" s="41">
        <f t="shared" si="56"/>
        <v>0</v>
      </c>
      <c r="J83" s="64"/>
      <c r="K83" s="69">
        <f t="shared" si="94"/>
        <v>0</v>
      </c>
      <c r="L83" s="69">
        <f t="shared" si="92"/>
        <v>0</v>
      </c>
      <c r="M83" s="69">
        <f t="shared" si="93"/>
        <v>0</v>
      </c>
      <c r="N83" s="70">
        <f t="shared" si="58"/>
        <v>0</v>
      </c>
    </row>
    <row r="84" spans="1:14" x14ac:dyDescent="0.2">
      <c r="A84" s="42" t="s">
        <v>26</v>
      </c>
      <c r="B84" s="2" t="s">
        <v>77</v>
      </c>
      <c r="C84" s="2" t="s">
        <v>16</v>
      </c>
      <c r="D84" s="1" t="s">
        <v>62</v>
      </c>
      <c r="E84" s="51"/>
      <c r="F84" s="52">
        <f t="shared" ref="F84:F85" si="95">IF(E84&lt;1,0,1)</f>
        <v>0</v>
      </c>
      <c r="G84" s="52">
        <f t="shared" ref="G84:G85" si="96">IF(E84&lt;3,0,1)</f>
        <v>0</v>
      </c>
      <c r="H84" s="52">
        <f t="shared" ref="H84:H85" si="97">IF(E84&lt;6,0,1)</f>
        <v>0</v>
      </c>
      <c r="I84" s="41">
        <f t="shared" si="56"/>
        <v>0</v>
      </c>
      <c r="J84" s="64"/>
      <c r="K84" s="69">
        <f t="shared" si="94"/>
        <v>0</v>
      </c>
      <c r="L84" s="69">
        <f t="shared" si="92"/>
        <v>0</v>
      </c>
      <c r="M84" s="69">
        <f t="shared" si="93"/>
        <v>0</v>
      </c>
      <c r="N84" s="70">
        <f t="shared" si="58"/>
        <v>0</v>
      </c>
    </row>
    <row r="85" spans="1:14" x14ac:dyDescent="0.2">
      <c r="A85" s="42" t="s">
        <v>26</v>
      </c>
      <c r="B85" s="2" t="s">
        <v>3</v>
      </c>
      <c r="C85" s="2" t="s">
        <v>16</v>
      </c>
      <c r="D85" s="1" t="s">
        <v>35</v>
      </c>
      <c r="E85" s="51"/>
      <c r="F85" s="52">
        <f t="shared" si="95"/>
        <v>0</v>
      </c>
      <c r="G85" s="52">
        <f t="shared" si="96"/>
        <v>0</v>
      </c>
      <c r="H85" s="52">
        <f t="shared" si="97"/>
        <v>0</v>
      </c>
      <c r="I85" s="41">
        <f t="shared" si="56"/>
        <v>0</v>
      </c>
      <c r="J85" s="64"/>
      <c r="K85" s="69">
        <f t="shared" si="94"/>
        <v>0</v>
      </c>
      <c r="L85" s="69">
        <f t="shared" si="92"/>
        <v>0</v>
      </c>
      <c r="M85" s="69">
        <f t="shared" si="93"/>
        <v>0</v>
      </c>
      <c r="N85" s="70">
        <f t="shared" si="58"/>
        <v>0</v>
      </c>
    </row>
    <row r="86" spans="1:14" x14ac:dyDescent="0.2">
      <c r="A86" s="42" t="s">
        <v>26</v>
      </c>
      <c r="B86" s="2" t="s">
        <v>139</v>
      </c>
      <c r="C86" s="2" t="s">
        <v>16</v>
      </c>
      <c r="D86" s="1" t="s">
        <v>150</v>
      </c>
      <c r="E86" s="51"/>
      <c r="F86" s="41">
        <f>IF(E86&lt;1,0,1)</f>
        <v>0</v>
      </c>
      <c r="G86" s="41">
        <f>IF(E86&lt;2,0,1)</f>
        <v>0</v>
      </c>
      <c r="H86" s="41">
        <f>IF(E86&lt;3,0,1)</f>
        <v>0</v>
      </c>
      <c r="I86" s="41">
        <f t="shared" si="56"/>
        <v>0</v>
      </c>
      <c r="J86" s="64"/>
      <c r="K86" s="69">
        <f>IF(J86&lt;1,0,1)</f>
        <v>0</v>
      </c>
      <c r="L86" s="69">
        <f t="shared" si="92"/>
        <v>0</v>
      </c>
      <c r="M86" s="69">
        <f t="shared" si="93"/>
        <v>0</v>
      </c>
      <c r="N86" s="70">
        <f t="shared" si="58"/>
        <v>0</v>
      </c>
    </row>
    <row r="87" spans="1:14" x14ac:dyDescent="0.2">
      <c r="A87" s="42" t="s">
        <v>26</v>
      </c>
      <c r="B87" s="2" t="s">
        <v>5</v>
      </c>
      <c r="C87" s="2" t="s">
        <v>16</v>
      </c>
      <c r="D87" s="1" t="s">
        <v>36</v>
      </c>
      <c r="E87" s="51"/>
      <c r="F87" s="41">
        <f>IF(E87&lt;1,0,1)</f>
        <v>0</v>
      </c>
      <c r="G87" s="41">
        <f>IF(E87&lt;2,0,1)</f>
        <v>0</v>
      </c>
      <c r="H87" s="41">
        <f>IF(E87&lt;3,0,1)</f>
        <v>0</v>
      </c>
      <c r="I87" s="41">
        <f t="shared" si="56"/>
        <v>0</v>
      </c>
      <c r="J87" s="64"/>
      <c r="K87" s="69">
        <f t="shared" ref="K87:K90" si="98">IF(J87&lt;1,0,1)</f>
        <v>0</v>
      </c>
      <c r="L87" s="69">
        <f t="shared" si="92"/>
        <v>0</v>
      </c>
      <c r="M87" s="69">
        <f t="shared" si="93"/>
        <v>0</v>
      </c>
      <c r="N87" s="70">
        <f t="shared" si="58"/>
        <v>0</v>
      </c>
    </row>
    <row r="88" spans="1:14" x14ac:dyDescent="0.2">
      <c r="A88" s="42" t="s">
        <v>26</v>
      </c>
      <c r="B88" s="2" t="s">
        <v>138</v>
      </c>
      <c r="C88" s="2" t="s">
        <v>16</v>
      </c>
      <c r="D88" s="83" t="s">
        <v>165</v>
      </c>
      <c r="E88" s="51"/>
      <c r="F88" s="41">
        <f>IF(E88&lt;1,0,1)</f>
        <v>0</v>
      </c>
      <c r="G88" s="41">
        <f>IF(E88&lt;2,0,1)</f>
        <v>0</v>
      </c>
      <c r="H88" s="41">
        <f>IF(E88&lt;3,0,1)</f>
        <v>0</v>
      </c>
      <c r="I88" s="41">
        <f t="shared" si="56"/>
        <v>0</v>
      </c>
      <c r="J88" s="64"/>
      <c r="K88" s="69">
        <f t="shared" si="98"/>
        <v>0</v>
      </c>
      <c r="L88" s="69">
        <f t="shared" si="92"/>
        <v>0</v>
      </c>
      <c r="M88" s="69">
        <f t="shared" si="93"/>
        <v>0</v>
      </c>
      <c r="N88" s="70">
        <f t="shared" si="58"/>
        <v>0</v>
      </c>
    </row>
    <row r="89" spans="1:14" x14ac:dyDescent="0.2">
      <c r="A89" s="42" t="s">
        <v>26</v>
      </c>
      <c r="B89" s="2" t="s">
        <v>7</v>
      </c>
      <c r="C89" s="2" t="s">
        <v>16</v>
      </c>
      <c r="D89" s="1" t="s">
        <v>37</v>
      </c>
      <c r="E89" s="51"/>
      <c r="F89" s="41">
        <f>IF(E89&lt;1,0,1)</f>
        <v>0</v>
      </c>
      <c r="G89" s="41">
        <f>IF(E89&lt;2,0,1)</f>
        <v>0</v>
      </c>
      <c r="H89" s="41">
        <f>IF(E89&lt;3,0,1)</f>
        <v>0</v>
      </c>
      <c r="I89" s="41">
        <f t="shared" si="56"/>
        <v>0</v>
      </c>
      <c r="J89" s="64"/>
      <c r="K89" s="69">
        <f t="shared" si="98"/>
        <v>0</v>
      </c>
      <c r="L89" s="69">
        <f t="shared" si="92"/>
        <v>0</v>
      </c>
      <c r="M89" s="69">
        <f t="shared" si="93"/>
        <v>0</v>
      </c>
      <c r="N89" s="70">
        <f t="shared" si="58"/>
        <v>0</v>
      </c>
    </row>
    <row r="90" spans="1:14" x14ac:dyDescent="0.2">
      <c r="A90" s="42" t="s">
        <v>26</v>
      </c>
      <c r="B90" s="2" t="s">
        <v>9</v>
      </c>
      <c r="C90" s="2" t="s">
        <v>16</v>
      </c>
      <c r="D90" s="1" t="s">
        <v>38</v>
      </c>
      <c r="E90" s="51"/>
      <c r="F90" s="41">
        <f>IF(E90&lt;1,0,1)</f>
        <v>0</v>
      </c>
      <c r="G90" s="41">
        <f>IF(E90&lt;2,0,1)</f>
        <v>0</v>
      </c>
      <c r="H90" s="41">
        <f>IF(E90&lt;3,0,1)</f>
        <v>0</v>
      </c>
      <c r="I90" s="41">
        <f t="shared" si="56"/>
        <v>0</v>
      </c>
      <c r="J90" s="64"/>
      <c r="K90" s="69">
        <f t="shared" si="98"/>
        <v>0</v>
      </c>
      <c r="L90" s="69">
        <f t="shared" si="92"/>
        <v>0</v>
      </c>
      <c r="M90" s="69">
        <f t="shared" si="93"/>
        <v>0</v>
      </c>
      <c r="N90" s="70">
        <f t="shared" si="58"/>
        <v>0</v>
      </c>
    </row>
    <row r="91" spans="1:14" x14ac:dyDescent="0.2">
      <c r="A91" s="42" t="s">
        <v>203</v>
      </c>
      <c r="B91" s="79" t="s">
        <v>77</v>
      </c>
      <c r="C91" s="2" t="s">
        <v>16</v>
      </c>
      <c r="D91" s="79" t="s">
        <v>116</v>
      </c>
      <c r="E91" s="51"/>
      <c r="F91" s="41">
        <f t="shared" ref="F91" si="99">IF(E91&lt;1,0,3)</f>
        <v>0</v>
      </c>
      <c r="G91" s="41">
        <f t="shared" ref="G91" si="100">IF(E91&lt;3,0,3)</f>
        <v>0</v>
      </c>
      <c r="H91" s="41">
        <f t="shared" ref="H91" si="101">IF(E91&lt;6,0,3)</f>
        <v>0</v>
      </c>
      <c r="I91" s="41">
        <f t="shared" si="56"/>
        <v>0</v>
      </c>
      <c r="J91" s="64"/>
      <c r="K91" s="69">
        <f>IF(J91&lt;1,0,3)</f>
        <v>0</v>
      </c>
      <c r="L91" s="69">
        <f t="shared" ref="L91:L103" si="102">IF(J91&lt;2,0,3)</f>
        <v>0</v>
      </c>
      <c r="M91" s="69">
        <f t="shared" ref="M91:M103" si="103">IF(J91&lt;3,0,3)</f>
        <v>0</v>
      </c>
      <c r="N91" s="70">
        <f t="shared" si="58"/>
        <v>0</v>
      </c>
    </row>
    <row r="92" spans="1:14" x14ac:dyDescent="0.2">
      <c r="A92" s="42" t="s">
        <v>206</v>
      </c>
      <c r="B92" s="79" t="s">
        <v>77</v>
      </c>
      <c r="C92" s="2" t="s">
        <v>16</v>
      </c>
      <c r="D92" s="79" t="s">
        <v>178</v>
      </c>
      <c r="E92" s="51"/>
      <c r="F92" s="41">
        <f>IF(E92&lt;1,0,2)</f>
        <v>0</v>
      </c>
      <c r="G92" s="41">
        <f>IF(E92&lt;3,0,2)</f>
        <v>0</v>
      </c>
      <c r="H92" s="41">
        <f>IF(E92&lt;6,0,2)</f>
        <v>0</v>
      </c>
      <c r="I92" s="41">
        <f>SUM(F92:H92)</f>
        <v>0</v>
      </c>
      <c r="J92" s="64"/>
      <c r="K92" s="69">
        <f>IF(J92&lt;1,0,2)</f>
        <v>0</v>
      </c>
      <c r="L92" s="69">
        <f>IF(J92&lt;2,0,2)</f>
        <v>0</v>
      </c>
      <c r="M92" s="69">
        <f>IF(J92&lt;3,0,2)</f>
        <v>0</v>
      </c>
      <c r="N92" s="70">
        <f>SUM(K92:M92)</f>
        <v>0</v>
      </c>
    </row>
    <row r="93" spans="1:14" x14ac:dyDescent="0.2">
      <c r="A93" s="42" t="s">
        <v>203</v>
      </c>
      <c r="B93" s="80" t="s">
        <v>3</v>
      </c>
      <c r="C93" s="2" t="s">
        <v>16</v>
      </c>
      <c r="D93" s="79" t="s">
        <v>117</v>
      </c>
      <c r="E93" s="51"/>
      <c r="F93" s="41">
        <f t="shared" ref="F93" si="104">IF(E93&lt;1,0,3)</f>
        <v>0</v>
      </c>
      <c r="G93" s="41">
        <f t="shared" ref="G93" si="105">IF(E93&lt;3,0,3)</f>
        <v>0</v>
      </c>
      <c r="H93" s="41">
        <f t="shared" ref="H93" si="106">IF(E93&lt;6,0,3)</f>
        <v>0</v>
      </c>
      <c r="I93" s="41">
        <f t="shared" si="56"/>
        <v>0</v>
      </c>
      <c r="J93" s="64"/>
      <c r="K93" s="69">
        <f>IF(J93&lt;1,0,3)</f>
        <v>0</v>
      </c>
      <c r="L93" s="69">
        <f t="shared" si="102"/>
        <v>0</v>
      </c>
      <c r="M93" s="69">
        <f t="shared" si="103"/>
        <v>0</v>
      </c>
      <c r="N93" s="70">
        <f t="shared" si="58"/>
        <v>0</v>
      </c>
    </row>
    <row r="94" spans="1:14" x14ac:dyDescent="0.2">
      <c r="A94" s="42" t="s">
        <v>206</v>
      </c>
      <c r="B94" s="80" t="s">
        <v>3</v>
      </c>
      <c r="C94" s="2" t="s">
        <v>16</v>
      </c>
      <c r="D94" s="79" t="s">
        <v>179</v>
      </c>
      <c r="E94" s="51"/>
      <c r="F94" s="41">
        <f>IF(E94&lt;1,0,2)</f>
        <v>0</v>
      </c>
      <c r="G94" s="41">
        <f>IF(E94&lt;3,0,2)</f>
        <v>0</v>
      </c>
      <c r="H94" s="41">
        <f>IF(E94&lt;6,0,2)</f>
        <v>0</v>
      </c>
      <c r="I94" s="41">
        <f>SUM(F94:H94)</f>
        <v>0</v>
      </c>
      <c r="J94" s="64"/>
      <c r="K94" s="69">
        <f>IF(J94&lt;1,0,2)</f>
        <v>0</v>
      </c>
      <c r="L94" s="69">
        <f>IF(J94&lt;2,0,2)</f>
        <v>0</v>
      </c>
      <c r="M94" s="69">
        <f>IF(J94&lt;3,0,2)</f>
        <v>0</v>
      </c>
      <c r="N94" s="70">
        <f>SUM(K94:M94)</f>
        <v>0</v>
      </c>
    </row>
    <row r="95" spans="1:14" x14ac:dyDescent="0.2">
      <c r="A95" s="42" t="s">
        <v>52</v>
      </c>
      <c r="B95" s="80" t="s">
        <v>139</v>
      </c>
      <c r="C95" s="2" t="s">
        <v>16</v>
      </c>
      <c r="D95" s="79" t="s">
        <v>151</v>
      </c>
      <c r="E95" s="51"/>
      <c r="F95" s="41">
        <f>IF(E95&lt;1,0,3)</f>
        <v>0</v>
      </c>
      <c r="G95" s="41">
        <f>IF(E95&lt;2,0,3)</f>
        <v>0</v>
      </c>
      <c r="H95" s="41">
        <f>IF(E95&lt;3,0,3)</f>
        <v>0</v>
      </c>
      <c r="I95" s="41">
        <f t="shared" si="56"/>
        <v>0</v>
      </c>
      <c r="J95" s="64"/>
      <c r="K95" s="69">
        <f>IF(J95&lt;1,0,3)</f>
        <v>0</v>
      </c>
      <c r="L95" s="69">
        <f t="shared" si="102"/>
        <v>0</v>
      </c>
      <c r="M95" s="69">
        <f t="shared" si="103"/>
        <v>0</v>
      </c>
      <c r="N95" s="70">
        <f t="shared" si="58"/>
        <v>0</v>
      </c>
    </row>
    <row r="96" spans="1:14" x14ac:dyDescent="0.2">
      <c r="A96" s="42" t="s">
        <v>80</v>
      </c>
      <c r="B96" s="80" t="s">
        <v>139</v>
      </c>
      <c r="C96" s="2" t="s">
        <v>16</v>
      </c>
      <c r="D96" s="79" t="s">
        <v>180</v>
      </c>
      <c r="E96" s="51"/>
      <c r="F96" s="41">
        <f>IF(E96&lt;1,0,2)</f>
        <v>0</v>
      </c>
      <c r="G96" s="41">
        <f>IF(E96&lt;2,0,2)</f>
        <v>0</v>
      </c>
      <c r="H96" s="41">
        <f>IF(E96&lt;3,0,2)</f>
        <v>0</v>
      </c>
      <c r="I96" s="41">
        <f t="shared" ref="I96" si="107">SUM(F96:H96)</f>
        <v>0</v>
      </c>
      <c r="J96" s="64"/>
      <c r="K96" s="69">
        <f>IF(J96&lt;1,0,2)</f>
        <v>0</v>
      </c>
      <c r="L96" s="69">
        <f>IF(J96&lt;2,0,2)</f>
        <v>0</v>
      </c>
      <c r="M96" s="69">
        <f>IF(J96&lt;3,0,2)</f>
        <v>0</v>
      </c>
      <c r="N96" s="70">
        <f t="shared" ref="N96" si="108">SUM(K96:M96)</f>
        <v>0</v>
      </c>
    </row>
    <row r="97" spans="1:14" x14ac:dyDescent="0.2">
      <c r="A97" s="42" t="s">
        <v>52</v>
      </c>
      <c r="B97" s="80" t="s">
        <v>5</v>
      </c>
      <c r="C97" s="2" t="s">
        <v>16</v>
      </c>
      <c r="D97" s="79" t="s">
        <v>118</v>
      </c>
      <c r="E97" s="51"/>
      <c r="F97" s="41">
        <f>IF(E97&lt;1,0,3)</f>
        <v>0</v>
      </c>
      <c r="G97" s="41">
        <f>IF(E97&lt;2,0,3)</f>
        <v>0</v>
      </c>
      <c r="H97" s="41">
        <f>IF(E97&lt;3,0,3)</f>
        <v>0</v>
      </c>
      <c r="I97" s="41">
        <f t="shared" si="56"/>
        <v>0</v>
      </c>
      <c r="J97" s="64"/>
      <c r="K97" s="69">
        <f>IF(J97&lt;1,0,3)</f>
        <v>0</v>
      </c>
      <c r="L97" s="69">
        <f t="shared" si="102"/>
        <v>0</v>
      </c>
      <c r="M97" s="69">
        <f t="shared" si="103"/>
        <v>0</v>
      </c>
      <c r="N97" s="70">
        <f t="shared" si="58"/>
        <v>0</v>
      </c>
    </row>
    <row r="98" spans="1:14" x14ac:dyDescent="0.2">
      <c r="A98" s="42" t="s">
        <v>80</v>
      </c>
      <c r="B98" s="80" t="s">
        <v>5</v>
      </c>
      <c r="C98" s="2" t="s">
        <v>16</v>
      </c>
      <c r="D98" s="79" t="s">
        <v>181</v>
      </c>
      <c r="E98" s="51"/>
      <c r="F98" s="41">
        <f>IF(E98&lt;1,0,2)</f>
        <v>0</v>
      </c>
      <c r="G98" s="41">
        <f>IF(E98&lt;2,0,2)</f>
        <v>0</v>
      </c>
      <c r="H98" s="41">
        <f>IF(E98&lt;3,0,2)</f>
        <v>0</v>
      </c>
      <c r="I98" s="41">
        <f t="shared" si="56"/>
        <v>0</v>
      </c>
      <c r="J98" s="64"/>
      <c r="K98" s="69">
        <f>IF(J98&lt;1,0,2)</f>
        <v>0</v>
      </c>
      <c r="L98" s="69">
        <f>IF(J98&lt;2,0,2)</f>
        <v>0</v>
      </c>
      <c r="M98" s="69">
        <f>IF(J98&lt;3,0,2)</f>
        <v>0</v>
      </c>
      <c r="N98" s="70">
        <f t="shared" si="58"/>
        <v>0</v>
      </c>
    </row>
    <row r="99" spans="1:14" x14ac:dyDescent="0.2">
      <c r="A99" s="42" t="s">
        <v>52</v>
      </c>
      <c r="B99" s="80" t="s">
        <v>138</v>
      </c>
      <c r="C99" s="2" t="s">
        <v>16</v>
      </c>
      <c r="D99" s="79" t="s">
        <v>166</v>
      </c>
      <c r="E99" s="51"/>
      <c r="F99" s="41">
        <f>IF(E99&lt;1,0,3)</f>
        <v>0</v>
      </c>
      <c r="G99" s="41">
        <f>IF(E99&lt;2,0,3)</f>
        <v>0</v>
      </c>
      <c r="H99" s="41">
        <f>IF(E99&lt;3,0,3)</f>
        <v>0</v>
      </c>
      <c r="I99" s="41">
        <f t="shared" si="56"/>
        <v>0</v>
      </c>
      <c r="J99" s="64"/>
      <c r="K99" s="69">
        <f t="shared" ref="K99:K103" si="109">IF(J99&lt;1,0,3)</f>
        <v>0</v>
      </c>
      <c r="L99" s="69">
        <f t="shared" si="102"/>
        <v>0</v>
      </c>
      <c r="M99" s="69">
        <f t="shared" si="103"/>
        <v>0</v>
      </c>
      <c r="N99" s="70">
        <f t="shared" si="58"/>
        <v>0</v>
      </c>
    </row>
    <row r="100" spans="1:14" x14ac:dyDescent="0.2">
      <c r="A100" s="42" t="s">
        <v>80</v>
      </c>
      <c r="B100" s="80" t="s">
        <v>138</v>
      </c>
      <c r="C100" s="2" t="s">
        <v>16</v>
      </c>
      <c r="D100" s="79" t="s">
        <v>182</v>
      </c>
      <c r="E100" s="51"/>
      <c r="F100" s="41">
        <f>IF(E100&lt;1,0,2)</f>
        <v>0</v>
      </c>
      <c r="G100" s="41">
        <f>IF(E100&lt;2,0,2)</f>
        <v>0</v>
      </c>
      <c r="H100" s="41">
        <f>IF(E100&lt;3,0,2)</f>
        <v>0</v>
      </c>
      <c r="I100" s="41">
        <f t="shared" si="56"/>
        <v>0</v>
      </c>
      <c r="J100" s="64"/>
      <c r="K100" s="69">
        <f>IF(J100&lt;1,0,2)</f>
        <v>0</v>
      </c>
      <c r="L100" s="69">
        <f>IF(J100&lt;2,0,2)</f>
        <v>0</v>
      </c>
      <c r="M100" s="69">
        <f>IF(J100&lt;3,0,2)</f>
        <v>0</v>
      </c>
      <c r="N100" s="70">
        <f t="shared" si="58"/>
        <v>0</v>
      </c>
    </row>
    <row r="101" spans="1:14" x14ac:dyDescent="0.2">
      <c r="A101" s="42" t="s">
        <v>52</v>
      </c>
      <c r="B101" s="80" t="s">
        <v>7</v>
      </c>
      <c r="C101" s="2" t="s">
        <v>16</v>
      </c>
      <c r="D101" s="79" t="s">
        <v>119</v>
      </c>
      <c r="E101" s="51"/>
      <c r="F101" s="41">
        <f>IF(E101&lt;1,0,3)</f>
        <v>0</v>
      </c>
      <c r="G101" s="41">
        <f>IF(E101&lt;2,0,3)</f>
        <v>0</v>
      </c>
      <c r="H101" s="41">
        <f>IF(E101&lt;3,0,3)</f>
        <v>0</v>
      </c>
      <c r="I101" s="41">
        <f t="shared" si="56"/>
        <v>0</v>
      </c>
      <c r="J101" s="64"/>
      <c r="K101" s="69">
        <f t="shared" si="109"/>
        <v>0</v>
      </c>
      <c r="L101" s="69">
        <f t="shared" si="102"/>
        <v>0</v>
      </c>
      <c r="M101" s="69">
        <f t="shared" si="103"/>
        <v>0</v>
      </c>
      <c r="N101" s="70">
        <f t="shared" si="58"/>
        <v>0</v>
      </c>
    </row>
    <row r="102" spans="1:14" x14ac:dyDescent="0.2">
      <c r="A102" s="42" t="s">
        <v>80</v>
      </c>
      <c r="B102" s="80" t="s">
        <v>7</v>
      </c>
      <c r="C102" s="2" t="s">
        <v>16</v>
      </c>
      <c r="D102" s="79" t="s">
        <v>183</v>
      </c>
      <c r="E102" s="51"/>
      <c r="F102" s="41">
        <f>IF(E102&lt;1,0,2)</f>
        <v>0</v>
      </c>
      <c r="G102" s="41">
        <f>IF(E102&lt;2,0,2)</f>
        <v>0</v>
      </c>
      <c r="H102" s="41">
        <f>IF(E102&lt;3,0,2)</f>
        <v>0</v>
      </c>
      <c r="I102" s="41">
        <f t="shared" si="56"/>
        <v>0</v>
      </c>
      <c r="J102" s="64"/>
      <c r="K102" s="69">
        <f>IF(J102&lt;1,0,2)</f>
        <v>0</v>
      </c>
      <c r="L102" s="69">
        <f>IF(J102&lt;2,0,2)</f>
        <v>0</v>
      </c>
      <c r="M102" s="69">
        <f>IF(J102&lt;3,0,2)</f>
        <v>0</v>
      </c>
      <c r="N102" s="70">
        <f t="shared" si="58"/>
        <v>0</v>
      </c>
    </row>
    <row r="103" spans="1:14" x14ac:dyDescent="0.2">
      <c r="A103" s="42" t="s">
        <v>52</v>
      </c>
      <c r="B103" s="80" t="s">
        <v>9</v>
      </c>
      <c r="C103" s="2" t="s">
        <v>16</v>
      </c>
      <c r="D103" s="79" t="s">
        <v>123</v>
      </c>
      <c r="E103" s="51"/>
      <c r="F103" s="41">
        <f>IF(E103&lt;1,0,3)</f>
        <v>0</v>
      </c>
      <c r="G103" s="41">
        <f>IF(E103&lt;2,0,3)</f>
        <v>0</v>
      </c>
      <c r="H103" s="41">
        <f>IF(E103&lt;3,0,3)</f>
        <v>0</v>
      </c>
      <c r="I103" s="41">
        <f t="shared" si="56"/>
        <v>0</v>
      </c>
      <c r="J103" s="64"/>
      <c r="K103" s="69">
        <f t="shared" si="109"/>
        <v>0</v>
      </c>
      <c r="L103" s="69">
        <f t="shared" si="102"/>
        <v>0</v>
      </c>
      <c r="M103" s="69">
        <f t="shared" si="103"/>
        <v>0</v>
      </c>
      <c r="N103" s="70">
        <f t="shared" si="58"/>
        <v>0</v>
      </c>
    </row>
    <row r="104" spans="1:14" x14ac:dyDescent="0.2">
      <c r="A104" s="42" t="s">
        <v>80</v>
      </c>
      <c r="B104" s="80" t="s">
        <v>9</v>
      </c>
      <c r="C104" s="2" t="s">
        <v>16</v>
      </c>
      <c r="D104" s="79" t="s">
        <v>184</v>
      </c>
      <c r="E104" s="51"/>
      <c r="F104" s="41">
        <f>IF(E104&lt;1,0,2)</f>
        <v>0</v>
      </c>
      <c r="G104" s="41">
        <f>IF(E104&lt;2,0,2)</f>
        <v>0</v>
      </c>
      <c r="H104" s="41">
        <f>IF(E104&lt;3,0,2)</f>
        <v>0</v>
      </c>
      <c r="I104" s="41">
        <f t="shared" si="56"/>
        <v>0</v>
      </c>
      <c r="J104" s="64"/>
      <c r="K104" s="69">
        <f>IF(J104&lt;1,0,2)</f>
        <v>0</v>
      </c>
      <c r="L104" s="69">
        <f>IF(J104&lt;2,0,2)</f>
        <v>0</v>
      </c>
      <c r="M104" s="69">
        <f>IF(J104&lt;3,0,2)</f>
        <v>0</v>
      </c>
      <c r="N104" s="70">
        <f t="shared" si="58"/>
        <v>0</v>
      </c>
    </row>
    <row r="105" spans="1:14" x14ac:dyDescent="0.2">
      <c r="A105" s="42" t="s">
        <v>81</v>
      </c>
      <c r="B105" s="80" t="s">
        <v>82</v>
      </c>
      <c r="C105" s="2" t="s">
        <v>16</v>
      </c>
      <c r="D105" s="79" t="s">
        <v>120</v>
      </c>
      <c r="E105" s="51"/>
      <c r="F105" s="41">
        <f t="shared" ref="F105" si="110">IF(E105&lt;1,0,3)</f>
        <v>0</v>
      </c>
      <c r="G105" s="41">
        <f t="shared" ref="G105" si="111">IF(E105&lt;3,0,3)</f>
        <v>0</v>
      </c>
      <c r="H105" s="41">
        <f t="shared" ref="H105" si="112">IF(E105&lt;6,0,3)</f>
        <v>0</v>
      </c>
      <c r="I105" s="41">
        <f t="shared" ref="I105:I107" si="113">SUM(F105:H105)</f>
        <v>0</v>
      </c>
      <c r="J105" s="64"/>
      <c r="K105" s="69">
        <f>IF(J105&lt;1,0,3)</f>
        <v>0</v>
      </c>
      <c r="L105" s="69">
        <f t="shared" ref="L105:L107" si="114">IF(J105&lt;2,0,3)</f>
        <v>0</v>
      </c>
      <c r="M105" s="69">
        <f t="shared" ref="M105:M107" si="115">IF(J105&lt;3,0,3)</f>
        <v>0</v>
      </c>
      <c r="N105" s="70">
        <f t="shared" ref="N105:N107" si="116">SUM(K105:M105)</f>
        <v>0</v>
      </c>
    </row>
    <row r="106" spans="1:14" x14ac:dyDescent="0.2">
      <c r="A106" s="42" t="s">
        <v>81</v>
      </c>
      <c r="B106" s="80" t="s">
        <v>85</v>
      </c>
      <c r="C106" s="2" t="s">
        <v>16</v>
      </c>
      <c r="D106" s="79" t="s">
        <v>121</v>
      </c>
      <c r="E106" s="51"/>
      <c r="F106" s="41">
        <f>IF(E106&lt;1,0,3)</f>
        <v>0</v>
      </c>
      <c r="G106" s="41">
        <f>IF(E106&lt;2,0,3)</f>
        <v>0</v>
      </c>
      <c r="H106" s="41">
        <f>IF(E106&lt;3,0,3)</f>
        <v>0</v>
      </c>
      <c r="I106" s="41">
        <f t="shared" si="113"/>
        <v>0</v>
      </c>
      <c r="J106" s="64"/>
      <c r="K106" s="69">
        <f t="shared" ref="K106:K107" si="117">IF(J106&lt;1,0,3)</f>
        <v>0</v>
      </c>
      <c r="L106" s="69">
        <f t="shared" si="114"/>
        <v>0</v>
      </c>
      <c r="M106" s="69">
        <f t="shared" si="115"/>
        <v>0</v>
      </c>
      <c r="N106" s="70">
        <f t="shared" si="116"/>
        <v>0</v>
      </c>
    </row>
    <row r="107" spans="1:14" x14ac:dyDescent="0.2">
      <c r="A107" s="42" t="s">
        <v>81</v>
      </c>
      <c r="B107" s="80" t="s">
        <v>86</v>
      </c>
      <c r="C107" s="2" t="s">
        <v>16</v>
      </c>
      <c r="D107" s="79" t="s">
        <v>122</v>
      </c>
      <c r="E107" s="51"/>
      <c r="F107" s="41">
        <f>IF(E107&lt;1,0,3)</f>
        <v>0</v>
      </c>
      <c r="G107" s="41">
        <f>IF(E107&lt;2,0,3)</f>
        <v>0</v>
      </c>
      <c r="H107" s="41">
        <f>IF(E107&lt;3,0,3)</f>
        <v>0</v>
      </c>
      <c r="I107" s="41">
        <f t="shared" si="113"/>
        <v>0</v>
      </c>
      <c r="J107" s="64"/>
      <c r="K107" s="69">
        <f t="shared" si="117"/>
        <v>0</v>
      </c>
      <c r="L107" s="69">
        <f t="shared" si="114"/>
        <v>0</v>
      </c>
      <c r="M107" s="69">
        <f t="shared" si="115"/>
        <v>0</v>
      </c>
      <c r="N107" s="70">
        <f t="shared" si="116"/>
        <v>0</v>
      </c>
    </row>
    <row r="108" spans="1:14" x14ac:dyDescent="0.2">
      <c r="A108" s="42" t="s">
        <v>81</v>
      </c>
      <c r="B108" s="80" t="s">
        <v>185</v>
      </c>
      <c r="C108" s="2" t="s">
        <v>16</v>
      </c>
      <c r="D108" s="79" t="s">
        <v>186</v>
      </c>
      <c r="E108" s="51"/>
      <c r="F108" s="41">
        <f t="shared" ref="F108" si="118">IF(E108&lt;1,0,3)</f>
        <v>0</v>
      </c>
      <c r="G108" s="41">
        <f t="shared" ref="G108" si="119">IF(E108&lt;3,0,3)</f>
        <v>0</v>
      </c>
      <c r="H108" s="41">
        <f t="shared" ref="H108" si="120">IF(E108&lt;6,0,3)</f>
        <v>0</v>
      </c>
      <c r="I108" s="41">
        <f t="shared" ref="I108:I109" si="121">SUM(F108:H108)</f>
        <v>0</v>
      </c>
      <c r="J108" s="64"/>
      <c r="K108" s="69">
        <f>IF(J108&lt;1,0,3)</f>
        <v>0</v>
      </c>
      <c r="L108" s="69">
        <f t="shared" ref="L108:L109" si="122">IF(J108&lt;2,0,3)</f>
        <v>0</v>
      </c>
      <c r="M108" s="69">
        <f t="shared" ref="M108:M109" si="123">IF(J108&lt;3,0,3)</f>
        <v>0</v>
      </c>
      <c r="N108" s="70">
        <f t="shared" ref="N108:N109" si="124">SUM(K108:M108)</f>
        <v>0</v>
      </c>
    </row>
    <row r="109" spans="1:14" x14ac:dyDescent="0.2">
      <c r="A109" s="42" t="s">
        <v>81</v>
      </c>
      <c r="B109" s="80" t="s">
        <v>87</v>
      </c>
      <c r="C109" s="2" t="s">
        <v>16</v>
      </c>
      <c r="D109" s="79" t="s">
        <v>124</v>
      </c>
      <c r="E109" s="51"/>
      <c r="F109" s="41">
        <f>IF(E109&lt;1,0,3)</f>
        <v>0</v>
      </c>
      <c r="G109" s="41">
        <f>IF(E109&lt;2,0,3)</f>
        <v>0</v>
      </c>
      <c r="H109" s="41">
        <f>IF(E109&lt;3,0,3)</f>
        <v>0</v>
      </c>
      <c r="I109" s="41">
        <f t="shared" si="121"/>
        <v>0</v>
      </c>
      <c r="J109" s="64"/>
      <c r="K109" s="69">
        <f>IF(J109&lt;1,0,3)</f>
        <v>0</v>
      </c>
      <c r="L109" s="69">
        <f t="shared" si="122"/>
        <v>0</v>
      </c>
      <c r="M109" s="69">
        <f t="shared" si="123"/>
        <v>0</v>
      </c>
      <c r="N109" s="70">
        <f t="shared" si="124"/>
        <v>0</v>
      </c>
    </row>
    <row r="110" spans="1:14" ht="25.5" x14ac:dyDescent="0.2">
      <c r="A110" s="42" t="s">
        <v>173</v>
      </c>
      <c r="B110" s="80" t="s">
        <v>185</v>
      </c>
      <c r="C110" s="1" t="s">
        <v>16</v>
      </c>
      <c r="D110" s="79" t="s">
        <v>187</v>
      </c>
      <c r="E110" s="51"/>
      <c r="F110" s="41">
        <f>IF(E110&lt;1,0,2)</f>
        <v>0</v>
      </c>
      <c r="G110" s="41">
        <f>IF(E110&lt;3,0,2)</f>
        <v>0</v>
      </c>
      <c r="H110" s="41">
        <f>IF(E110&lt;6,0,2)</f>
        <v>0</v>
      </c>
      <c r="I110" s="41">
        <f>SUM(F110:H110)</f>
        <v>0</v>
      </c>
      <c r="J110" s="64"/>
      <c r="K110" s="69">
        <f>IF(J110&lt;1,0,2)</f>
        <v>0</v>
      </c>
      <c r="L110" s="69">
        <f>IF(J110&lt;2,0,2)</f>
        <v>0</v>
      </c>
      <c r="M110" s="69">
        <f>IF(J110&lt;3,0,2)</f>
        <v>0</v>
      </c>
      <c r="N110" s="70">
        <f>SUM(K110:M110)</f>
        <v>0</v>
      </c>
    </row>
    <row r="111" spans="1:14" ht="25.5" x14ac:dyDescent="0.2">
      <c r="A111" s="42" t="s">
        <v>173</v>
      </c>
      <c r="B111" s="80" t="s">
        <v>87</v>
      </c>
      <c r="C111" s="1" t="s">
        <v>16</v>
      </c>
      <c r="D111" s="79" t="s">
        <v>188</v>
      </c>
      <c r="E111" s="51"/>
      <c r="F111" s="41">
        <f>IF(E111&lt;1,0,2)</f>
        <v>0</v>
      </c>
      <c r="G111" s="41">
        <f>IF(E111&lt;2,0,2)</f>
        <v>0</v>
      </c>
      <c r="H111" s="41">
        <f>IF(E111&lt;3,0,2)</f>
        <v>0</v>
      </c>
      <c r="I111" s="41">
        <f t="shared" ref="I111" si="125">SUM(F111:H111)</f>
        <v>0</v>
      </c>
      <c r="J111" s="64"/>
      <c r="K111" s="69">
        <f>IF(J111&lt;1,0,2)</f>
        <v>0</v>
      </c>
      <c r="L111" s="69">
        <f>IF(J111&lt;2,0,2)</f>
        <v>0</v>
      </c>
      <c r="M111" s="69">
        <f>IF(J111&lt;3,0,2)</f>
        <v>0</v>
      </c>
      <c r="N111" s="70">
        <f t="shared" ref="N111" si="126">SUM(K111:M111)</f>
        <v>0</v>
      </c>
    </row>
    <row r="112" spans="1:14" x14ac:dyDescent="0.2">
      <c r="A112" s="42" t="s">
        <v>1</v>
      </c>
      <c r="B112" s="2" t="s">
        <v>77</v>
      </c>
      <c r="C112" s="2" t="s">
        <v>11</v>
      </c>
      <c r="D112" s="1" t="s">
        <v>57</v>
      </c>
      <c r="E112" s="51"/>
      <c r="F112" s="52">
        <f t="shared" ref="F112:F113" si="127">IF(E112&lt;1,0,1)</f>
        <v>0</v>
      </c>
      <c r="G112" s="52">
        <f t="shared" ref="G112:G113" si="128">IF(E112&lt;3,0,1)</f>
        <v>0</v>
      </c>
      <c r="H112" s="52">
        <f t="shared" ref="H112:H113" si="129">IF(E112&lt;6,0,1)</f>
        <v>0</v>
      </c>
      <c r="I112" s="41">
        <f t="shared" ref="I112:I157" si="130">SUM(F112:H112)</f>
        <v>0</v>
      </c>
      <c r="J112" s="64"/>
      <c r="K112" s="69">
        <f t="shared" ref="K112:K113" si="131">IF(J112&lt;1,0,1)</f>
        <v>0</v>
      </c>
      <c r="L112" s="69">
        <f t="shared" ref="L112:L125" si="132">IF(J112&lt;2,0,1)</f>
        <v>0</v>
      </c>
      <c r="M112" s="69">
        <f t="shared" ref="M112:M125" si="133">IF(J112&lt;3,0,1)</f>
        <v>0</v>
      </c>
      <c r="N112" s="70">
        <f t="shared" ref="N112:N157" si="134">SUM(K112:M112)</f>
        <v>0</v>
      </c>
    </row>
    <row r="113" spans="1:14" x14ac:dyDescent="0.2">
      <c r="A113" s="42" t="s">
        <v>1</v>
      </c>
      <c r="B113" s="2" t="s">
        <v>3</v>
      </c>
      <c r="C113" s="2" t="s">
        <v>11</v>
      </c>
      <c r="D113" s="1" t="s">
        <v>12</v>
      </c>
      <c r="E113" s="51"/>
      <c r="F113" s="52">
        <f t="shared" si="127"/>
        <v>0</v>
      </c>
      <c r="G113" s="52">
        <f t="shared" si="128"/>
        <v>0</v>
      </c>
      <c r="H113" s="52">
        <f t="shared" si="129"/>
        <v>0</v>
      </c>
      <c r="I113" s="41">
        <f t="shared" si="130"/>
        <v>0</v>
      </c>
      <c r="J113" s="64"/>
      <c r="K113" s="69">
        <f t="shared" si="131"/>
        <v>0</v>
      </c>
      <c r="L113" s="69">
        <f t="shared" si="132"/>
        <v>0</v>
      </c>
      <c r="M113" s="69">
        <f t="shared" si="133"/>
        <v>0</v>
      </c>
      <c r="N113" s="70">
        <f t="shared" si="134"/>
        <v>0</v>
      </c>
    </row>
    <row r="114" spans="1:14" x14ac:dyDescent="0.2">
      <c r="A114" s="42" t="s">
        <v>1</v>
      </c>
      <c r="B114" s="2" t="s">
        <v>139</v>
      </c>
      <c r="C114" s="2" t="s">
        <v>11</v>
      </c>
      <c r="D114" s="1" t="s">
        <v>152</v>
      </c>
      <c r="E114" s="51"/>
      <c r="F114" s="41">
        <f>IF(E114&lt;1,0,1)</f>
        <v>0</v>
      </c>
      <c r="G114" s="41">
        <f>IF(E114&lt;2,0,1)</f>
        <v>0</v>
      </c>
      <c r="H114" s="41">
        <f>IF(E114&lt;3,0,1)</f>
        <v>0</v>
      </c>
      <c r="I114" s="41">
        <f t="shared" si="130"/>
        <v>0</v>
      </c>
      <c r="J114" s="64"/>
      <c r="K114" s="69">
        <f>IF(J114&lt;1,0,1)</f>
        <v>0</v>
      </c>
      <c r="L114" s="69">
        <f t="shared" si="132"/>
        <v>0</v>
      </c>
      <c r="M114" s="69">
        <f t="shared" si="133"/>
        <v>0</v>
      </c>
      <c r="N114" s="70">
        <f t="shared" si="134"/>
        <v>0</v>
      </c>
    </row>
    <row r="115" spans="1:14" x14ac:dyDescent="0.2">
      <c r="A115" s="42" t="s">
        <v>1</v>
      </c>
      <c r="B115" s="2" t="s">
        <v>5</v>
      </c>
      <c r="C115" s="2" t="s">
        <v>11</v>
      </c>
      <c r="D115" s="1" t="s">
        <v>13</v>
      </c>
      <c r="E115" s="51"/>
      <c r="F115" s="41">
        <f>IF(E115&lt;1,0,1)</f>
        <v>0</v>
      </c>
      <c r="G115" s="41">
        <f>IF(E115&lt;2,0,1)</f>
        <v>0</v>
      </c>
      <c r="H115" s="41">
        <f>IF(E115&lt;3,0,1)</f>
        <v>0</v>
      </c>
      <c r="I115" s="41">
        <f t="shared" si="130"/>
        <v>0</v>
      </c>
      <c r="J115" s="64"/>
      <c r="K115" s="69">
        <f t="shared" ref="K115:K120" si="135">IF(J115&lt;1,0,1)</f>
        <v>0</v>
      </c>
      <c r="L115" s="69">
        <f t="shared" si="132"/>
        <v>0</v>
      </c>
      <c r="M115" s="69">
        <f t="shared" si="133"/>
        <v>0</v>
      </c>
      <c r="N115" s="70">
        <f t="shared" si="134"/>
        <v>0</v>
      </c>
    </row>
    <row r="116" spans="1:14" x14ac:dyDescent="0.2">
      <c r="A116" s="42" t="s">
        <v>1</v>
      </c>
      <c r="B116" s="2" t="s">
        <v>138</v>
      </c>
      <c r="C116" s="2" t="s">
        <v>11</v>
      </c>
      <c r="D116" s="1" t="s">
        <v>167</v>
      </c>
      <c r="E116" s="51"/>
      <c r="F116" s="41">
        <f>IF(E116&lt;1,0,1)</f>
        <v>0</v>
      </c>
      <c r="G116" s="41">
        <f>IF(E116&lt;2,0,1)</f>
        <v>0</v>
      </c>
      <c r="H116" s="41">
        <f>IF(E116&lt;3,0,1)</f>
        <v>0</v>
      </c>
      <c r="I116" s="41">
        <f t="shared" si="130"/>
        <v>0</v>
      </c>
      <c r="J116" s="64"/>
      <c r="K116" s="69">
        <f t="shared" si="135"/>
        <v>0</v>
      </c>
      <c r="L116" s="69">
        <f t="shared" si="132"/>
        <v>0</v>
      </c>
      <c r="M116" s="69">
        <f t="shared" si="133"/>
        <v>0</v>
      </c>
      <c r="N116" s="70">
        <f t="shared" si="134"/>
        <v>0</v>
      </c>
    </row>
    <row r="117" spans="1:14" x14ac:dyDescent="0.2">
      <c r="A117" s="42" t="s">
        <v>1</v>
      </c>
      <c r="B117" s="2" t="s">
        <v>7</v>
      </c>
      <c r="C117" s="2" t="s">
        <v>11</v>
      </c>
      <c r="D117" s="1" t="s">
        <v>14</v>
      </c>
      <c r="E117" s="51"/>
      <c r="F117" s="41">
        <f>IF(E117&lt;1,0,1)</f>
        <v>0</v>
      </c>
      <c r="G117" s="41">
        <f>IF(E117&lt;2,0,1)</f>
        <v>0</v>
      </c>
      <c r="H117" s="41">
        <f>IF(E117&lt;3,0,1)</f>
        <v>0</v>
      </c>
      <c r="I117" s="41">
        <f t="shared" si="130"/>
        <v>0</v>
      </c>
      <c r="J117" s="64"/>
      <c r="K117" s="69">
        <f t="shared" si="135"/>
        <v>0</v>
      </c>
      <c r="L117" s="69">
        <f t="shared" si="132"/>
        <v>0</v>
      </c>
      <c r="M117" s="69">
        <f t="shared" si="133"/>
        <v>0</v>
      </c>
      <c r="N117" s="70">
        <f t="shared" si="134"/>
        <v>0</v>
      </c>
    </row>
    <row r="118" spans="1:14" x14ac:dyDescent="0.2">
      <c r="A118" s="42" t="s">
        <v>1</v>
      </c>
      <c r="B118" s="2" t="s">
        <v>9</v>
      </c>
      <c r="C118" s="2" t="s">
        <v>11</v>
      </c>
      <c r="D118" s="1" t="s">
        <v>15</v>
      </c>
      <c r="E118" s="51"/>
      <c r="F118" s="41">
        <f>IF(E118&lt;1,0,1)</f>
        <v>0</v>
      </c>
      <c r="G118" s="41">
        <f>IF(E118&lt;2,0,1)</f>
        <v>0</v>
      </c>
      <c r="H118" s="41">
        <f>IF(E118&lt;3,0,1)</f>
        <v>0</v>
      </c>
      <c r="I118" s="41">
        <f t="shared" si="130"/>
        <v>0</v>
      </c>
      <c r="J118" s="64"/>
      <c r="K118" s="69">
        <f t="shared" si="135"/>
        <v>0</v>
      </c>
      <c r="L118" s="69">
        <f t="shared" si="132"/>
        <v>0</v>
      </c>
      <c r="M118" s="69">
        <f t="shared" si="133"/>
        <v>0</v>
      </c>
      <c r="N118" s="70">
        <f t="shared" si="134"/>
        <v>0</v>
      </c>
    </row>
    <row r="119" spans="1:14" x14ac:dyDescent="0.2">
      <c r="A119" s="42" t="s">
        <v>26</v>
      </c>
      <c r="B119" s="2" t="s">
        <v>77</v>
      </c>
      <c r="C119" s="2" t="s">
        <v>11</v>
      </c>
      <c r="D119" s="1" t="s">
        <v>61</v>
      </c>
      <c r="E119" s="51"/>
      <c r="F119" s="52">
        <f t="shared" ref="F119:F120" si="136">IF(E119&lt;1,0,1)</f>
        <v>0</v>
      </c>
      <c r="G119" s="52">
        <f t="shared" ref="G119:G120" si="137">IF(E119&lt;3,0,1)</f>
        <v>0</v>
      </c>
      <c r="H119" s="52">
        <f t="shared" ref="H119:H120" si="138">IF(E119&lt;6,0,1)</f>
        <v>0</v>
      </c>
      <c r="I119" s="41">
        <f t="shared" si="130"/>
        <v>0</v>
      </c>
      <c r="J119" s="64"/>
      <c r="K119" s="69">
        <f t="shared" si="135"/>
        <v>0</v>
      </c>
      <c r="L119" s="69">
        <f t="shared" si="132"/>
        <v>0</v>
      </c>
      <c r="M119" s="69">
        <f t="shared" si="133"/>
        <v>0</v>
      </c>
      <c r="N119" s="70">
        <f t="shared" si="134"/>
        <v>0</v>
      </c>
    </row>
    <row r="120" spans="1:14" x14ac:dyDescent="0.2">
      <c r="A120" s="42" t="s">
        <v>26</v>
      </c>
      <c r="B120" s="2" t="s">
        <v>3</v>
      </c>
      <c r="C120" s="2" t="s">
        <v>11</v>
      </c>
      <c r="D120" s="1" t="s">
        <v>31</v>
      </c>
      <c r="E120" s="51"/>
      <c r="F120" s="52">
        <f t="shared" si="136"/>
        <v>0</v>
      </c>
      <c r="G120" s="52">
        <f t="shared" si="137"/>
        <v>0</v>
      </c>
      <c r="H120" s="52">
        <f t="shared" si="138"/>
        <v>0</v>
      </c>
      <c r="I120" s="41">
        <f t="shared" si="130"/>
        <v>0</v>
      </c>
      <c r="J120" s="64"/>
      <c r="K120" s="69">
        <f t="shared" si="135"/>
        <v>0</v>
      </c>
      <c r="L120" s="69">
        <f t="shared" si="132"/>
        <v>0</v>
      </c>
      <c r="M120" s="69">
        <f t="shared" si="133"/>
        <v>0</v>
      </c>
      <c r="N120" s="70">
        <f t="shared" si="134"/>
        <v>0</v>
      </c>
    </row>
    <row r="121" spans="1:14" x14ac:dyDescent="0.2">
      <c r="A121" s="42" t="s">
        <v>26</v>
      </c>
      <c r="B121" s="2" t="s">
        <v>139</v>
      </c>
      <c r="C121" s="2" t="s">
        <v>11</v>
      </c>
      <c r="D121" s="1" t="s">
        <v>153</v>
      </c>
      <c r="E121" s="51"/>
      <c r="F121" s="41">
        <f>IF(E121&lt;1,0,1)</f>
        <v>0</v>
      </c>
      <c r="G121" s="41">
        <f>IF(E121&lt;2,0,1)</f>
        <v>0</v>
      </c>
      <c r="H121" s="41">
        <f>IF(E121&lt;3,0,1)</f>
        <v>0</v>
      </c>
      <c r="I121" s="41">
        <f t="shared" si="130"/>
        <v>0</v>
      </c>
      <c r="J121" s="64"/>
      <c r="K121" s="69">
        <f>IF(J121&lt;1,0,1)</f>
        <v>0</v>
      </c>
      <c r="L121" s="69">
        <f t="shared" si="132"/>
        <v>0</v>
      </c>
      <c r="M121" s="69">
        <f t="shared" si="133"/>
        <v>0</v>
      </c>
      <c r="N121" s="70">
        <f t="shared" si="134"/>
        <v>0</v>
      </c>
    </row>
    <row r="122" spans="1:14" x14ac:dyDescent="0.2">
      <c r="A122" s="42" t="s">
        <v>26</v>
      </c>
      <c r="B122" s="2" t="s">
        <v>5</v>
      </c>
      <c r="C122" s="2" t="s">
        <v>11</v>
      </c>
      <c r="D122" s="1" t="s">
        <v>32</v>
      </c>
      <c r="E122" s="51"/>
      <c r="F122" s="41">
        <f>IF(E122&lt;1,0,1)</f>
        <v>0</v>
      </c>
      <c r="G122" s="41">
        <f>IF(E122&lt;2,0,1)</f>
        <v>0</v>
      </c>
      <c r="H122" s="41">
        <f>IF(E122&lt;3,0,1)</f>
        <v>0</v>
      </c>
      <c r="I122" s="41">
        <f t="shared" si="130"/>
        <v>0</v>
      </c>
      <c r="J122" s="64"/>
      <c r="K122" s="69">
        <f t="shared" ref="K122:K125" si="139">IF(J122&lt;1,0,1)</f>
        <v>0</v>
      </c>
      <c r="L122" s="69">
        <f t="shared" si="132"/>
        <v>0</v>
      </c>
      <c r="M122" s="69">
        <f t="shared" si="133"/>
        <v>0</v>
      </c>
      <c r="N122" s="70">
        <f t="shared" si="134"/>
        <v>0</v>
      </c>
    </row>
    <row r="123" spans="1:14" x14ac:dyDescent="0.2">
      <c r="A123" s="42" t="s">
        <v>26</v>
      </c>
      <c r="B123" s="2" t="s">
        <v>138</v>
      </c>
      <c r="C123" s="2" t="s">
        <v>11</v>
      </c>
      <c r="D123" s="1" t="s">
        <v>168</v>
      </c>
      <c r="E123" s="51"/>
      <c r="F123" s="41">
        <f>IF(E123&lt;1,0,1)</f>
        <v>0</v>
      </c>
      <c r="G123" s="41">
        <f>IF(E123&lt;2,0,1)</f>
        <v>0</v>
      </c>
      <c r="H123" s="41">
        <f>IF(E123&lt;3,0,1)</f>
        <v>0</v>
      </c>
      <c r="I123" s="41">
        <f t="shared" si="130"/>
        <v>0</v>
      </c>
      <c r="J123" s="64"/>
      <c r="K123" s="69">
        <f t="shared" si="139"/>
        <v>0</v>
      </c>
      <c r="L123" s="69">
        <f t="shared" si="132"/>
        <v>0</v>
      </c>
      <c r="M123" s="69">
        <f t="shared" si="133"/>
        <v>0</v>
      </c>
      <c r="N123" s="70">
        <f t="shared" si="134"/>
        <v>0</v>
      </c>
    </row>
    <row r="124" spans="1:14" x14ac:dyDescent="0.2">
      <c r="A124" s="42" t="s">
        <v>26</v>
      </c>
      <c r="B124" s="2" t="s">
        <v>7</v>
      </c>
      <c r="C124" s="2" t="s">
        <v>11</v>
      </c>
      <c r="D124" s="1" t="s">
        <v>33</v>
      </c>
      <c r="E124" s="51"/>
      <c r="F124" s="41">
        <f>IF(E124&lt;1,0,1)</f>
        <v>0</v>
      </c>
      <c r="G124" s="41">
        <f>IF(E124&lt;2,0,1)</f>
        <v>0</v>
      </c>
      <c r="H124" s="41">
        <f>IF(E124&lt;3,0,1)</f>
        <v>0</v>
      </c>
      <c r="I124" s="41">
        <f t="shared" si="130"/>
        <v>0</v>
      </c>
      <c r="J124" s="64"/>
      <c r="K124" s="69">
        <f t="shared" si="139"/>
        <v>0</v>
      </c>
      <c r="L124" s="69">
        <f t="shared" si="132"/>
        <v>0</v>
      </c>
      <c r="M124" s="69">
        <f t="shared" si="133"/>
        <v>0</v>
      </c>
      <c r="N124" s="70">
        <f t="shared" si="134"/>
        <v>0</v>
      </c>
    </row>
    <row r="125" spans="1:14" x14ac:dyDescent="0.2">
      <c r="A125" s="42" t="s">
        <v>26</v>
      </c>
      <c r="B125" s="2" t="s">
        <v>9</v>
      </c>
      <c r="C125" s="2" t="s">
        <v>11</v>
      </c>
      <c r="D125" s="1" t="s">
        <v>34</v>
      </c>
      <c r="E125" s="51"/>
      <c r="F125" s="41">
        <f>IF(E125&lt;1,0,1)</f>
        <v>0</v>
      </c>
      <c r="G125" s="41">
        <f>IF(E125&lt;2,0,1)</f>
        <v>0</v>
      </c>
      <c r="H125" s="41">
        <f>IF(E125&lt;3,0,1)</f>
        <v>0</v>
      </c>
      <c r="I125" s="41">
        <f t="shared" si="130"/>
        <v>0</v>
      </c>
      <c r="J125" s="64"/>
      <c r="K125" s="69">
        <f t="shared" si="139"/>
        <v>0</v>
      </c>
      <c r="L125" s="69">
        <f t="shared" si="132"/>
        <v>0</v>
      </c>
      <c r="M125" s="69">
        <f t="shared" si="133"/>
        <v>0</v>
      </c>
      <c r="N125" s="70">
        <f t="shared" si="134"/>
        <v>0</v>
      </c>
    </row>
    <row r="126" spans="1:14" x14ac:dyDescent="0.2">
      <c r="A126" s="42" t="s">
        <v>203</v>
      </c>
      <c r="B126" s="79" t="s">
        <v>77</v>
      </c>
      <c r="C126" s="2" t="s">
        <v>11</v>
      </c>
      <c r="D126" s="79" t="s">
        <v>125</v>
      </c>
      <c r="E126" s="51"/>
      <c r="F126" s="41">
        <f t="shared" ref="F126" si="140">IF(E126&lt;1,0,3)</f>
        <v>0</v>
      </c>
      <c r="G126" s="41">
        <f t="shared" ref="G126" si="141">IF(E126&lt;3,0,3)</f>
        <v>0</v>
      </c>
      <c r="H126" s="41">
        <f t="shared" ref="H126" si="142">IF(E126&lt;6,0,3)</f>
        <v>0</v>
      </c>
      <c r="I126" s="41">
        <f t="shared" si="130"/>
        <v>0</v>
      </c>
      <c r="J126" s="64"/>
      <c r="K126" s="69">
        <f>IF(J126&lt;1,0,3)</f>
        <v>0</v>
      </c>
      <c r="L126" s="69">
        <f t="shared" ref="L126:L138" si="143">IF(J126&lt;2,0,3)</f>
        <v>0</v>
      </c>
      <c r="M126" s="69">
        <f t="shared" ref="M126:M138" si="144">IF(J126&lt;3,0,3)</f>
        <v>0</v>
      </c>
      <c r="N126" s="70">
        <f t="shared" si="134"/>
        <v>0</v>
      </c>
    </row>
    <row r="127" spans="1:14" x14ac:dyDescent="0.2">
      <c r="A127" s="42" t="s">
        <v>206</v>
      </c>
      <c r="B127" s="79" t="s">
        <v>77</v>
      </c>
      <c r="C127" s="2" t="s">
        <v>11</v>
      </c>
      <c r="D127" s="79" t="s">
        <v>189</v>
      </c>
      <c r="E127" s="51"/>
      <c r="F127" s="41">
        <f>IF(E127&lt;1,0,2)</f>
        <v>0</v>
      </c>
      <c r="G127" s="41">
        <f>IF(E127&lt;3,0,2)</f>
        <v>0</v>
      </c>
      <c r="H127" s="41">
        <f>IF(E127&lt;6,0,2)</f>
        <v>0</v>
      </c>
      <c r="I127" s="41">
        <f>SUM(F127:H127)</f>
        <v>0</v>
      </c>
      <c r="J127" s="64"/>
      <c r="K127" s="69">
        <f>IF(J127&lt;1,0,2)</f>
        <v>0</v>
      </c>
      <c r="L127" s="69">
        <f>IF(J127&lt;2,0,2)</f>
        <v>0</v>
      </c>
      <c r="M127" s="69">
        <f>IF(J127&lt;3,0,2)</f>
        <v>0</v>
      </c>
      <c r="N127" s="70">
        <f>SUM(K127:M127)</f>
        <v>0</v>
      </c>
    </row>
    <row r="128" spans="1:14" x14ac:dyDescent="0.2">
      <c r="A128" s="42" t="s">
        <v>203</v>
      </c>
      <c r="B128" s="80" t="s">
        <v>3</v>
      </c>
      <c r="C128" s="2" t="s">
        <v>11</v>
      </c>
      <c r="D128" s="79" t="s">
        <v>126</v>
      </c>
      <c r="E128" s="51"/>
      <c r="F128" s="41">
        <f t="shared" ref="F128" si="145">IF(E128&lt;1,0,3)</f>
        <v>0</v>
      </c>
      <c r="G128" s="41">
        <f t="shared" ref="G128" si="146">IF(E128&lt;3,0,3)</f>
        <v>0</v>
      </c>
      <c r="H128" s="41">
        <f t="shared" ref="H128" si="147">IF(E128&lt;6,0,3)</f>
        <v>0</v>
      </c>
      <c r="I128" s="41">
        <f t="shared" si="130"/>
        <v>0</v>
      </c>
      <c r="J128" s="64"/>
      <c r="K128" s="69">
        <f>IF(J128&lt;1,0,3)</f>
        <v>0</v>
      </c>
      <c r="L128" s="69">
        <f t="shared" si="143"/>
        <v>0</v>
      </c>
      <c r="M128" s="69">
        <f t="shared" si="144"/>
        <v>0</v>
      </c>
      <c r="N128" s="70">
        <f t="shared" si="134"/>
        <v>0</v>
      </c>
    </row>
    <row r="129" spans="1:14" x14ac:dyDescent="0.2">
      <c r="A129" s="42" t="s">
        <v>206</v>
      </c>
      <c r="B129" s="79" t="s">
        <v>3</v>
      </c>
      <c r="C129" s="2" t="s">
        <v>11</v>
      </c>
      <c r="D129" s="79" t="s">
        <v>205</v>
      </c>
      <c r="E129" s="51"/>
      <c r="F129" s="41">
        <f>IF(E129&lt;1,0,2)</f>
        <v>0</v>
      </c>
      <c r="G129" s="41">
        <f>IF(E129&lt;3,0,2)</f>
        <v>0</v>
      </c>
      <c r="H129" s="41">
        <f>IF(E129&lt;6,0,2)</f>
        <v>0</v>
      </c>
      <c r="I129" s="41">
        <f>SUM(F129:H129)</f>
        <v>0</v>
      </c>
      <c r="J129" s="64"/>
      <c r="K129" s="69">
        <f>IF(J129&lt;1,0,2)</f>
        <v>0</v>
      </c>
      <c r="L129" s="69">
        <f>IF(J129&lt;2,0,2)</f>
        <v>0</v>
      </c>
      <c r="M129" s="69">
        <f>IF(J129&lt;3,0,2)</f>
        <v>0</v>
      </c>
      <c r="N129" s="70">
        <f>SUM(K129:M129)</f>
        <v>0</v>
      </c>
    </row>
    <row r="130" spans="1:14" x14ac:dyDescent="0.2">
      <c r="A130" s="42" t="s">
        <v>52</v>
      </c>
      <c r="B130" s="80" t="s">
        <v>139</v>
      </c>
      <c r="C130" s="2" t="s">
        <v>11</v>
      </c>
      <c r="D130" s="79" t="s">
        <v>154</v>
      </c>
      <c r="E130" s="51"/>
      <c r="F130" s="41">
        <f>IF(E130&lt;1,0,3)</f>
        <v>0</v>
      </c>
      <c r="G130" s="41">
        <f>IF(E130&lt;2,0,3)</f>
        <v>0</v>
      </c>
      <c r="H130" s="41">
        <f>IF(E130&lt;3,0,3)</f>
        <v>0</v>
      </c>
      <c r="I130" s="41">
        <f t="shared" si="130"/>
        <v>0</v>
      </c>
      <c r="J130" s="64"/>
      <c r="K130" s="69">
        <f>IF(J130&lt;1,0,3)</f>
        <v>0</v>
      </c>
      <c r="L130" s="69">
        <f t="shared" si="143"/>
        <v>0</v>
      </c>
      <c r="M130" s="69">
        <f t="shared" si="144"/>
        <v>0</v>
      </c>
      <c r="N130" s="70">
        <f t="shared" si="134"/>
        <v>0</v>
      </c>
    </row>
    <row r="131" spans="1:14" x14ac:dyDescent="0.2">
      <c r="A131" s="42" t="s">
        <v>80</v>
      </c>
      <c r="B131" s="80" t="s">
        <v>139</v>
      </c>
      <c r="C131" s="2" t="s">
        <v>11</v>
      </c>
      <c r="D131" s="79" t="s">
        <v>207</v>
      </c>
      <c r="E131" s="51"/>
      <c r="F131" s="41">
        <f>IF(E131&lt;1,0,2)</f>
        <v>0</v>
      </c>
      <c r="G131" s="41">
        <f>IF(E131&lt;2,0,2)</f>
        <v>0</v>
      </c>
      <c r="H131" s="41">
        <f>IF(E131&lt;3,0,2)</f>
        <v>0</v>
      </c>
      <c r="I131" s="41">
        <f t="shared" si="130"/>
        <v>0</v>
      </c>
      <c r="J131" s="64"/>
      <c r="K131" s="69">
        <f>IF(J131&lt;1,0,2)</f>
        <v>0</v>
      </c>
      <c r="L131" s="69">
        <f>IF(J131&lt;2,0,2)</f>
        <v>0</v>
      </c>
      <c r="M131" s="69">
        <f>IF(J131&lt;3,0,2)</f>
        <v>0</v>
      </c>
      <c r="N131" s="70">
        <f t="shared" si="134"/>
        <v>0</v>
      </c>
    </row>
    <row r="132" spans="1:14" x14ac:dyDescent="0.2">
      <c r="A132" s="42" t="s">
        <v>52</v>
      </c>
      <c r="B132" s="80" t="s">
        <v>5</v>
      </c>
      <c r="C132" s="2" t="s">
        <v>11</v>
      </c>
      <c r="D132" s="79" t="s">
        <v>127</v>
      </c>
      <c r="E132" s="51"/>
      <c r="F132" s="41">
        <f>IF(E132&lt;1,0,3)</f>
        <v>0</v>
      </c>
      <c r="G132" s="41">
        <f>IF(E132&lt;2,0,3)</f>
        <v>0</v>
      </c>
      <c r="H132" s="41">
        <f>IF(E132&lt;3,0,3)</f>
        <v>0</v>
      </c>
      <c r="I132" s="41">
        <f t="shared" si="130"/>
        <v>0</v>
      </c>
      <c r="J132" s="64"/>
      <c r="K132" s="69">
        <f>IF(J132&lt;1,0,3)</f>
        <v>0</v>
      </c>
      <c r="L132" s="69">
        <f t="shared" si="143"/>
        <v>0</v>
      </c>
      <c r="M132" s="69">
        <f t="shared" si="144"/>
        <v>0</v>
      </c>
      <c r="N132" s="70">
        <f t="shared" si="134"/>
        <v>0</v>
      </c>
    </row>
    <row r="133" spans="1:14" x14ac:dyDescent="0.2">
      <c r="A133" s="42" t="s">
        <v>80</v>
      </c>
      <c r="B133" s="80" t="s">
        <v>5</v>
      </c>
      <c r="C133" s="2" t="s">
        <v>11</v>
      </c>
      <c r="D133" s="79" t="s">
        <v>191</v>
      </c>
      <c r="E133" s="51"/>
      <c r="F133" s="41">
        <f>IF(E133&lt;1,0,2)</f>
        <v>0</v>
      </c>
      <c r="G133" s="41">
        <f>IF(E133&lt;2,0,2)</f>
        <v>0</v>
      </c>
      <c r="H133" s="41">
        <f>IF(E133&lt;3,0,2)</f>
        <v>0</v>
      </c>
      <c r="I133" s="41">
        <f t="shared" si="130"/>
        <v>0</v>
      </c>
      <c r="J133" s="64"/>
      <c r="K133" s="69">
        <f>IF(J133&lt;1,0,2)</f>
        <v>0</v>
      </c>
      <c r="L133" s="69">
        <f>IF(J133&lt;2,0,2)</f>
        <v>0</v>
      </c>
      <c r="M133" s="69">
        <f>IF(J133&lt;3,0,2)</f>
        <v>0</v>
      </c>
      <c r="N133" s="70">
        <f t="shared" si="134"/>
        <v>0</v>
      </c>
    </row>
    <row r="134" spans="1:14" x14ac:dyDescent="0.2">
      <c r="A134" s="42" t="s">
        <v>52</v>
      </c>
      <c r="B134" s="80" t="s">
        <v>138</v>
      </c>
      <c r="C134" s="2" t="s">
        <v>11</v>
      </c>
      <c r="D134" s="79" t="s">
        <v>169</v>
      </c>
      <c r="E134" s="51"/>
      <c r="F134" s="41">
        <f>IF(E134&lt;1,0,3)</f>
        <v>0</v>
      </c>
      <c r="G134" s="41">
        <f>IF(E134&lt;2,0,3)</f>
        <v>0</v>
      </c>
      <c r="H134" s="41">
        <f>IF(E134&lt;3,0,3)</f>
        <v>0</v>
      </c>
      <c r="I134" s="41">
        <f t="shared" si="130"/>
        <v>0</v>
      </c>
      <c r="J134" s="64"/>
      <c r="K134" s="69">
        <f t="shared" ref="K134:K138" si="148">IF(J134&lt;1,0,3)</f>
        <v>0</v>
      </c>
      <c r="L134" s="69">
        <f t="shared" si="143"/>
        <v>0</v>
      </c>
      <c r="M134" s="69">
        <f t="shared" si="144"/>
        <v>0</v>
      </c>
      <c r="N134" s="70">
        <f t="shared" si="134"/>
        <v>0</v>
      </c>
    </row>
    <row r="135" spans="1:14" x14ac:dyDescent="0.2">
      <c r="A135" s="42" t="s">
        <v>80</v>
      </c>
      <c r="B135" s="80" t="s">
        <v>138</v>
      </c>
      <c r="C135" s="2" t="s">
        <v>11</v>
      </c>
      <c r="D135" s="79" t="s">
        <v>190</v>
      </c>
      <c r="E135" s="51"/>
      <c r="F135" s="41">
        <f>IF(E135&lt;1,0,2)</f>
        <v>0</v>
      </c>
      <c r="G135" s="41">
        <f>IF(E135&lt;2,0,2)</f>
        <v>0</v>
      </c>
      <c r="H135" s="41">
        <f>IF(E135&lt;3,0,2)</f>
        <v>0</v>
      </c>
      <c r="I135" s="41">
        <f t="shared" si="130"/>
        <v>0</v>
      </c>
      <c r="J135" s="64"/>
      <c r="K135" s="69">
        <f>IF(J135&lt;1,0,2)</f>
        <v>0</v>
      </c>
      <c r="L135" s="69">
        <f>IF(J135&lt;2,0,2)</f>
        <v>0</v>
      </c>
      <c r="M135" s="69">
        <f>IF(J135&lt;3,0,2)</f>
        <v>0</v>
      </c>
      <c r="N135" s="70">
        <f t="shared" si="134"/>
        <v>0</v>
      </c>
    </row>
    <row r="136" spans="1:14" x14ac:dyDescent="0.2">
      <c r="A136" s="42" t="s">
        <v>52</v>
      </c>
      <c r="B136" s="80" t="s">
        <v>7</v>
      </c>
      <c r="C136" s="2" t="s">
        <v>11</v>
      </c>
      <c r="D136" s="79" t="s">
        <v>128</v>
      </c>
      <c r="E136" s="51"/>
      <c r="F136" s="41">
        <f>IF(E136&lt;1,0,3)</f>
        <v>0</v>
      </c>
      <c r="G136" s="41">
        <f>IF(E136&lt;2,0,3)</f>
        <v>0</v>
      </c>
      <c r="H136" s="41">
        <f>IF(E136&lt;3,0,3)</f>
        <v>0</v>
      </c>
      <c r="I136" s="41">
        <f t="shared" si="130"/>
        <v>0</v>
      </c>
      <c r="J136" s="64"/>
      <c r="K136" s="69">
        <f t="shared" si="148"/>
        <v>0</v>
      </c>
      <c r="L136" s="69">
        <f t="shared" si="143"/>
        <v>0</v>
      </c>
      <c r="M136" s="69">
        <f t="shared" si="144"/>
        <v>0</v>
      </c>
      <c r="N136" s="70">
        <f t="shared" si="134"/>
        <v>0</v>
      </c>
    </row>
    <row r="137" spans="1:14" x14ac:dyDescent="0.2">
      <c r="A137" s="42" t="s">
        <v>80</v>
      </c>
      <c r="B137" s="80" t="s">
        <v>7</v>
      </c>
      <c r="C137" s="2" t="s">
        <v>11</v>
      </c>
      <c r="D137" s="79" t="s">
        <v>192</v>
      </c>
      <c r="E137" s="51"/>
      <c r="F137" s="41">
        <f>IF(E137&lt;1,0,2)</f>
        <v>0</v>
      </c>
      <c r="G137" s="41">
        <f>IF(E137&lt;2,0,2)</f>
        <v>0</v>
      </c>
      <c r="H137" s="41">
        <f>IF(E137&lt;3,0,2)</f>
        <v>0</v>
      </c>
      <c r="I137" s="41">
        <f t="shared" si="130"/>
        <v>0</v>
      </c>
      <c r="J137" s="64"/>
      <c r="K137" s="69">
        <f>IF(J137&lt;1,0,2)</f>
        <v>0</v>
      </c>
      <c r="L137" s="69">
        <f>IF(J137&lt;2,0,2)</f>
        <v>0</v>
      </c>
      <c r="M137" s="69">
        <f>IF(J137&lt;3,0,2)</f>
        <v>0</v>
      </c>
      <c r="N137" s="70">
        <f t="shared" si="134"/>
        <v>0</v>
      </c>
    </row>
    <row r="138" spans="1:14" x14ac:dyDescent="0.2">
      <c r="A138" s="42" t="s">
        <v>52</v>
      </c>
      <c r="B138" s="80" t="s">
        <v>9</v>
      </c>
      <c r="C138" s="2" t="s">
        <v>11</v>
      </c>
      <c r="D138" s="79" t="s">
        <v>129</v>
      </c>
      <c r="E138" s="51"/>
      <c r="F138" s="41">
        <f>IF(E138&lt;1,0,3)</f>
        <v>0</v>
      </c>
      <c r="G138" s="41">
        <f>IF(E138&lt;2,0,3)</f>
        <v>0</v>
      </c>
      <c r="H138" s="41">
        <f>IF(E138&lt;3,0,3)</f>
        <v>0</v>
      </c>
      <c r="I138" s="41">
        <f t="shared" si="130"/>
        <v>0</v>
      </c>
      <c r="J138" s="64"/>
      <c r="K138" s="69">
        <f t="shared" si="148"/>
        <v>0</v>
      </c>
      <c r="L138" s="69">
        <f t="shared" si="143"/>
        <v>0</v>
      </c>
      <c r="M138" s="69">
        <f t="shared" si="144"/>
        <v>0</v>
      </c>
      <c r="N138" s="70">
        <f t="shared" si="134"/>
        <v>0</v>
      </c>
    </row>
    <row r="139" spans="1:14" x14ac:dyDescent="0.2">
      <c r="A139" s="42" t="s">
        <v>80</v>
      </c>
      <c r="B139" s="80" t="s">
        <v>9</v>
      </c>
      <c r="C139" s="2" t="s">
        <v>11</v>
      </c>
      <c r="D139" s="79" t="s">
        <v>193</v>
      </c>
      <c r="E139" s="51"/>
      <c r="F139" s="41">
        <f>IF(E139&lt;1,0,2)</f>
        <v>0</v>
      </c>
      <c r="G139" s="41">
        <f>IF(E139&lt;2,0,2)</f>
        <v>0</v>
      </c>
      <c r="H139" s="41">
        <f>IF(E139&lt;3,0,2)</f>
        <v>0</v>
      </c>
      <c r="I139" s="41">
        <f t="shared" si="130"/>
        <v>0</v>
      </c>
      <c r="J139" s="64"/>
      <c r="K139" s="69">
        <f>IF(J139&lt;1,0,2)</f>
        <v>0</v>
      </c>
      <c r="L139" s="69">
        <f>IF(J139&lt;2,0,2)</f>
        <v>0</v>
      </c>
      <c r="M139" s="69">
        <f>IF(J139&lt;3,0,2)</f>
        <v>0</v>
      </c>
      <c r="N139" s="70">
        <f t="shared" si="134"/>
        <v>0</v>
      </c>
    </row>
    <row r="140" spans="1:14" x14ac:dyDescent="0.2">
      <c r="A140" s="42" t="s">
        <v>81</v>
      </c>
      <c r="B140" s="80" t="s">
        <v>82</v>
      </c>
      <c r="C140" s="2" t="s">
        <v>11</v>
      </c>
      <c r="D140" s="79" t="s">
        <v>130</v>
      </c>
      <c r="E140" s="51"/>
      <c r="F140" s="41">
        <f t="shared" ref="F140" si="149">IF(E140&lt;1,0,3)</f>
        <v>0</v>
      </c>
      <c r="G140" s="41">
        <f t="shared" ref="G140" si="150">IF(E140&lt;3,0,3)</f>
        <v>0</v>
      </c>
      <c r="H140" s="41">
        <f t="shared" ref="H140" si="151">IF(E140&lt;6,0,3)</f>
        <v>0</v>
      </c>
      <c r="I140" s="41">
        <f t="shared" ref="I140:I142" si="152">SUM(F140:H140)</f>
        <v>0</v>
      </c>
      <c r="J140" s="64"/>
      <c r="K140" s="69">
        <f>IF(J140&lt;1,0,3)</f>
        <v>0</v>
      </c>
      <c r="L140" s="69">
        <f t="shared" ref="L140:L142" si="153">IF(J140&lt;2,0,3)</f>
        <v>0</v>
      </c>
      <c r="M140" s="69">
        <f t="shared" ref="M140:M142" si="154">IF(J140&lt;3,0,3)</f>
        <v>0</v>
      </c>
      <c r="N140" s="70">
        <f t="shared" ref="N140:N142" si="155">SUM(K140:M140)</f>
        <v>0</v>
      </c>
    </row>
    <row r="141" spans="1:14" x14ac:dyDescent="0.2">
      <c r="A141" s="42" t="s">
        <v>81</v>
      </c>
      <c r="B141" s="80" t="s">
        <v>85</v>
      </c>
      <c r="C141" s="2" t="s">
        <v>11</v>
      </c>
      <c r="D141" s="79" t="s">
        <v>131</v>
      </c>
      <c r="E141" s="51"/>
      <c r="F141" s="41">
        <f>IF(E141&lt;1,0,3)</f>
        <v>0</v>
      </c>
      <c r="G141" s="41">
        <f>IF(E141&lt;2,0,3)</f>
        <v>0</v>
      </c>
      <c r="H141" s="41">
        <f>IF(E141&lt;3,0,3)</f>
        <v>0</v>
      </c>
      <c r="I141" s="41">
        <f t="shared" si="152"/>
        <v>0</v>
      </c>
      <c r="J141" s="64"/>
      <c r="K141" s="69">
        <f t="shared" ref="K141:K142" si="156">IF(J141&lt;1,0,3)</f>
        <v>0</v>
      </c>
      <c r="L141" s="69">
        <f t="shared" si="153"/>
        <v>0</v>
      </c>
      <c r="M141" s="69">
        <f t="shared" si="154"/>
        <v>0</v>
      </c>
      <c r="N141" s="70">
        <f t="shared" si="155"/>
        <v>0</v>
      </c>
    </row>
    <row r="142" spans="1:14" x14ac:dyDescent="0.2">
      <c r="A142" s="42" t="s">
        <v>81</v>
      </c>
      <c r="B142" s="80" t="s">
        <v>86</v>
      </c>
      <c r="C142" s="2" t="s">
        <v>11</v>
      </c>
      <c r="D142" s="79" t="s">
        <v>132</v>
      </c>
      <c r="E142" s="51"/>
      <c r="F142" s="41">
        <f>IF(E142&lt;1,0,3)</f>
        <v>0</v>
      </c>
      <c r="G142" s="41">
        <f>IF(E142&lt;2,0,3)</f>
        <v>0</v>
      </c>
      <c r="H142" s="41">
        <f>IF(E142&lt;3,0,3)</f>
        <v>0</v>
      </c>
      <c r="I142" s="41">
        <f t="shared" si="152"/>
        <v>0</v>
      </c>
      <c r="J142" s="64"/>
      <c r="K142" s="69">
        <f t="shared" si="156"/>
        <v>0</v>
      </c>
      <c r="L142" s="69">
        <f t="shared" si="153"/>
        <v>0</v>
      </c>
      <c r="M142" s="69">
        <f t="shared" si="154"/>
        <v>0</v>
      </c>
      <c r="N142" s="70">
        <f t="shared" si="155"/>
        <v>0</v>
      </c>
    </row>
    <row r="143" spans="1:14" x14ac:dyDescent="0.2">
      <c r="A143" s="42" t="s">
        <v>81</v>
      </c>
      <c r="B143" s="80" t="s">
        <v>185</v>
      </c>
      <c r="C143" s="2" t="s">
        <v>11</v>
      </c>
      <c r="D143" s="79" t="s">
        <v>208</v>
      </c>
      <c r="E143" s="51"/>
      <c r="F143" s="41">
        <f t="shared" ref="F143" si="157">IF(E143&lt;1,0,3)</f>
        <v>0</v>
      </c>
      <c r="G143" s="41">
        <f t="shared" ref="G143" si="158">IF(E143&lt;3,0,3)</f>
        <v>0</v>
      </c>
      <c r="H143" s="41">
        <f t="shared" ref="H143" si="159">IF(E143&lt;6,0,3)</f>
        <v>0</v>
      </c>
      <c r="I143" s="41">
        <f t="shared" ref="I143:I144" si="160">SUM(F143:H143)</f>
        <v>0</v>
      </c>
      <c r="J143" s="64"/>
      <c r="K143" s="69">
        <f>IF(J143&lt;1,0,3)</f>
        <v>0</v>
      </c>
      <c r="L143" s="69">
        <f t="shared" ref="L143:L144" si="161">IF(J143&lt;2,0,3)</f>
        <v>0</v>
      </c>
      <c r="M143" s="69">
        <f t="shared" ref="M143:M144" si="162">IF(J143&lt;3,0,3)</f>
        <v>0</v>
      </c>
      <c r="N143" s="70">
        <f t="shared" ref="N143:N144" si="163">SUM(K143:M143)</f>
        <v>0</v>
      </c>
    </row>
    <row r="144" spans="1:14" x14ac:dyDescent="0.2">
      <c r="A144" s="42" t="s">
        <v>81</v>
      </c>
      <c r="B144" s="80" t="s">
        <v>87</v>
      </c>
      <c r="C144" s="2" t="s">
        <v>11</v>
      </c>
      <c r="D144" s="79" t="s">
        <v>133</v>
      </c>
      <c r="E144" s="51"/>
      <c r="F144" s="41">
        <f>IF(E144&lt;1,0,3)</f>
        <v>0</v>
      </c>
      <c r="G144" s="41">
        <f>IF(E144&lt;2,0,3)</f>
        <v>0</v>
      </c>
      <c r="H144" s="41">
        <f>IF(E144&lt;3,0,3)</f>
        <v>0</v>
      </c>
      <c r="I144" s="41">
        <f t="shared" si="160"/>
        <v>0</v>
      </c>
      <c r="J144" s="64"/>
      <c r="K144" s="69">
        <f t="shared" ref="K144" si="164">IF(J144&lt;1,0,3)</f>
        <v>0</v>
      </c>
      <c r="L144" s="69">
        <f t="shared" si="161"/>
        <v>0</v>
      </c>
      <c r="M144" s="69">
        <f t="shared" si="162"/>
        <v>0</v>
      </c>
      <c r="N144" s="70">
        <f t="shared" si="163"/>
        <v>0</v>
      </c>
    </row>
    <row r="145" spans="1:14" ht="25.5" x14ac:dyDescent="0.2">
      <c r="A145" s="42" t="s">
        <v>173</v>
      </c>
      <c r="B145" s="80" t="s">
        <v>185</v>
      </c>
      <c r="C145" s="1" t="s">
        <v>11</v>
      </c>
      <c r="D145" s="79" t="s">
        <v>209</v>
      </c>
      <c r="E145" s="51"/>
      <c r="F145" s="41">
        <f>IF(E145&lt;1,0,2)</f>
        <v>0</v>
      </c>
      <c r="G145" s="41">
        <f>IF(E145&lt;3,0,2)</f>
        <v>0</v>
      </c>
      <c r="H145" s="41">
        <f>IF(E145&lt;6,0,2)</f>
        <v>0</v>
      </c>
      <c r="I145" s="41">
        <f>SUM(F145:H145)</f>
        <v>0</v>
      </c>
      <c r="J145" s="64"/>
      <c r="K145" s="69">
        <f>IF(J145&lt;1,0,2)</f>
        <v>0</v>
      </c>
      <c r="L145" s="69">
        <f>IF(J145&lt;2,0,2)</f>
        <v>0</v>
      </c>
      <c r="M145" s="69">
        <f>IF(J145&lt;3,0,2)</f>
        <v>0</v>
      </c>
      <c r="N145" s="70">
        <f>SUM(K145:M145)</f>
        <v>0</v>
      </c>
    </row>
    <row r="146" spans="1:14" ht="25.5" x14ac:dyDescent="0.2">
      <c r="A146" s="42" t="s">
        <v>173</v>
      </c>
      <c r="B146" s="80" t="s">
        <v>87</v>
      </c>
      <c r="C146" s="1" t="s">
        <v>11</v>
      </c>
      <c r="D146" s="79" t="s">
        <v>194</v>
      </c>
      <c r="E146" s="51"/>
      <c r="F146" s="41">
        <f>IF(E146&lt;1,0,2)</f>
        <v>0</v>
      </c>
      <c r="G146" s="41">
        <f>IF(E146&lt;2,0,2)</f>
        <v>0</v>
      </c>
      <c r="H146" s="41">
        <f>IF(E146&lt;3,0,2)</f>
        <v>0</v>
      </c>
      <c r="I146" s="41">
        <f t="shared" ref="I146" si="165">SUM(F146:H146)</f>
        <v>0</v>
      </c>
      <c r="J146" s="64"/>
      <c r="K146" s="69">
        <f>IF(J146&lt;1,0,2)</f>
        <v>0</v>
      </c>
      <c r="L146" s="69">
        <f>IF(J146&lt;2,0,2)</f>
        <v>0</v>
      </c>
      <c r="M146" s="69">
        <f>IF(J146&lt;3,0,2)</f>
        <v>0</v>
      </c>
      <c r="N146" s="70">
        <f t="shared" ref="N146" si="166">SUM(K146:M146)</f>
        <v>0</v>
      </c>
    </row>
    <row r="147" spans="1:14" x14ac:dyDescent="0.2">
      <c r="A147" s="42" t="s">
        <v>1</v>
      </c>
      <c r="B147" s="2" t="s">
        <v>77</v>
      </c>
      <c r="C147" s="2" t="s">
        <v>66</v>
      </c>
      <c r="D147" s="1" t="s">
        <v>67</v>
      </c>
      <c r="E147" s="51"/>
      <c r="F147" s="52">
        <f t="shared" ref="F147:F148" si="167">IF(E147&lt;1,0,1)</f>
        <v>0</v>
      </c>
      <c r="G147" s="52">
        <f t="shared" ref="G147:G148" si="168">IF(E147&lt;3,0,1)</f>
        <v>0</v>
      </c>
      <c r="H147" s="52">
        <f t="shared" ref="H147:H148" si="169">IF(E147&lt;6,0,1)</f>
        <v>0</v>
      </c>
      <c r="I147" s="41">
        <f t="shared" si="130"/>
        <v>0</v>
      </c>
      <c r="J147" s="64"/>
      <c r="K147" s="69">
        <f t="shared" ref="K147:K148" si="170">IF(J147&lt;1,0,1)</f>
        <v>0</v>
      </c>
      <c r="L147" s="69">
        <f t="shared" ref="L147:L160" si="171">IF(J147&lt;2,0,1)</f>
        <v>0</v>
      </c>
      <c r="M147" s="69">
        <f t="shared" ref="M147:M160" si="172">IF(J147&lt;3,0,1)</f>
        <v>0</v>
      </c>
      <c r="N147" s="70">
        <f t="shared" si="134"/>
        <v>0</v>
      </c>
    </row>
    <row r="148" spans="1:14" x14ac:dyDescent="0.2">
      <c r="A148" s="42" t="s">
        <v>1</v>
      </c>
      <c r="B148" s="2" t="s">
        <v>3</v>
      </c>
      <c r="C148" s="2" t="s">
        <v>66</v>
      </c>
      <c r="D148" s="1" t="s">
        <v>68</v>
      </c>
      <c r="E148" s="51"/>
      <c r="F148" s="52">
        <f t="shared" si="167"/>
        <v>0</v>
      </c>
      <c r="G148" s="52">
        <f t="shared" si="168"/>
        <v>0</v>
      </c>
      <c r="H148" s="52">
        <f t="shared" si="169"/>
        <v>0</v>
      </c>
      <c r="I148" s="41">
        <f t="shared" si="130"/>
        <v>0</v>
      </c>
      <c r="J148" s="64"/>
      <c r="K148" s="69">
        <f t="shared" si="170"/>
        <v>0</v>
      </c>
      <c r="L148" s="69">
        <f t="shared" si="171"/>
        <v>0</v>
      </c>
      <c r="M148" s="69">
        <f t="shared" si="172"/>
        <v>0</v>
      </c>
      <c r="N148" s="70">
        <f t="shared" si="134"/>
        <v>0</v>
      </c>
    </row>
    <row r="149" spans="1:14" x14ac:dyDescent="0.2">
      <c r="A149" s="42" t="s">
        <v>1</v>
      </c>
      <c r="B149" s="2" t="s">
        <v>139</v>
      </c>
      <c r="C149" s="2" t="s">
        <v>66</v>
      </c>
      <c r="D149" s="1" t="s">
        <v>155</v>
      </c>
      <c r="E149" s="51"/>
      <c r="F149" s="41">
        <f>IF(E149&lt;1,0,1)</f>
        <v>0</v>
      </c>
      <c r="G149" s="41">
        <f>IF(E149&lt;2,0,1)</f>
        <v>0</v>
      </c>
      <c r="H149" s="41">
        <f>IF(E149&lt;3,0,1)</f>
        <v>0</v>
      </c>
      <c r="I149" s="41">
        <f t="shared" si="130"/>
        <v>0</v>
      </c>
      <c r="J149" s="64"/>
      <c r="K149" s="69">
        <f>IF(J149&lt;1,0,1)</f>
        <v>0</v>
      </c>
      <c r="L149" s="69">
        <f t="shared" si="171"/>
        <v>0</v>
      </c>
      <c r="M149" s="69">
        <f t="shared" si="172"/>
        <v>0</v>
      </c>
      <c r="N149" s="70">
        <f t="shared" si="134"/>
        <v>0</v>
      </c>
    </row>
    <row r="150" spans="1:14" x14ac:dyDescent="0.2">
      <c r="A150" s="42" t="s">
        <v>1</v>
      </c>
      <c r="B150" s="2" t="s">
        <v>5</v>
      </c>
      <c r="C150" s="2" t="s">
        <v>66</v>
      </c>
      <c r="D150" s="1" t="s">
        <v>69</v>
      </c>
      <c r="E150" s="51"/>
      <c r="F150" s="41">
        <f>IF(E150&lt;1,0,1)</f>
        <v>0</v>
      </c>
      <c r="G150" s="41">
        <f>IF(E150&lt;2,0,1)</f>
        <v>0</v>
      </c>
      <c r="H150" s="41">
        <f>IF(E150&lt;3,0,1)</f>
        <v>0</v>
      </c>
      <c r="I150" s="41">
        <f t="shared" si="130"/>
        <v>0</v>
      </c>
      <c r="J150" s="64"/>
      <c r="K150" s="69">
        <f>IF(J150&lt;1,0,1)</f>
        <v>0</v>
      </c>
      <c r="L150" s="69">
        <f>IF(J150&lt;2,0,1)</f>
        <v>0</v>
      </c>
      <c r="M150" s="69">
        <f t="shared" si="172"/>
        <v>0</v>
      </c>
      <c r="N150" s="70">
        <f t="shared" si="134"/>
        <v>0</v>
      </c>
    </row>
    <row r="151" spans="1:14" x14ac:dyDescent="0.2">
      <c r="A151" s="42" t="s">
        <v>1</v>
      </c>
      <c r="B151" s="2" t="s">
        <v>138</v>
      </c>
      <c r="C151" s="2" t="s">
        <v>66</v>
      </c>
      <c r="D151" s="1" t="s">
        <v>170</v>
      </c>
      <c r="E151" s="51"/>
      <c r="F151" s="41">
        <f>IF(E151&lt;1,0,1)</f>
        <v>0</v>
      </c>
      <c r="G151" s="41">
        <f>IF(E151&lt;2,0,1)</f>
        <v>0</v>
      </c>
      <c r="H151" s="41">
        <f>IF(E151&lt;3,0,1)</f>
        <v>0</v>
      </c>
      <c r="I151" s="41">
        <f t="shared" si="130"/>
        <v>0</v>
      </c>
      <c r="J151" s="64"/>
      <c r="K151" s="69">
        <f t="shared" ref="K151:K155" si="173">IF(J151&lt;1,0,1)</f>
        <v>0</v>
      </c>
      <c r="L151" s="69">
        <f t="shared" si="171"/>
        <v>0</v>
      </c>
      <c r="M151" s="69">
        <f t="shared" si="172"/>
        <v>0</v>
      </c>
      <c r="N151" s="70">
        <f t="shared" si="134"/>
        <v>0</v>
      </c>
    </row>
    <row r="152" spans="1:14" x14ac:dyDescent="0.2">
      <c r="A152" s="42" t="s">
        <v>1</v>
      </c>
      <c r="B152" s="2" t="s">
        <v>7</v>
      </c>
      <c r="C152" s="2" t="s">
        <v>66</v>
      </c>
      <c r="D152" s="1" t="s">
        <v>70</v>
      </c>
      <c r="E152" s="51"/>
      <c r="F152" s="41">
        <f>IF(E152&lt;1,0,1)</f>
        <v>0</v>
      </c>
      <c r="G152" s="41">
        <f>IF(E152&lt;2,0,1)</f>
        <v>0</v>
      </c>
      <c r="H152" s="41">
        <f>IF(E152&lt;3,0,1)</f>
        <v>0</v>
      </c>
      <c r="I152" s="41">
        <f t="shared" si="130"/>
        <v>0</v>
      </c>
      <c r="J152" s="64"/>
      <c r="K152" s="69">
        <f t="shared" si="173"/>
        <v>0</v>
      </c>
      <c r="L152" s="69">
        <f t="shared" si="171"/>
        <v>0</v>
      </c>
      <c r="M152" s="69">
        <f t="shared" si="172"/>
        <v>0</v>
      </c>
      <c r="N152" s="70">
        <f t="shared" si="134"/>
        <v>0</v>
      </c>
    </row>
    <row r="153" spans="1:14" x14ac:dyDescent="0.2">
      <c r="A153" s="42" t="s">
        <v>1</v>
      </c>
      <c r="B153" s="2" t="s">
        <v>9</v>
      </c>
      <c r="C153" s="2" t="s">
        <v>66</v>
      </c>
      <c r="D153" s="1" t="s">
        <v>71</v>
      </c>
      <c r="E153" s="51"/>
      <c r="F153" s="41">
        <f>IF(E153&lt;1,0,1)</f>
        <v>0</v>
      </c>
      <c r="G153" s="41">
        <f>IF(E153&lt;2,0,1)</f>
        <v>0</v>
      </c>
      <c r="H153" s="41">
        <f>IF(E153&lt;3,0,1)</f>
        <v>0</v>
      </c>
      <c r="I153" s="41">
        <f t="shared" si="130"/>
        <v>0</v>
      </c>
      <c r="J153" s="64"/>
      <c r="K153" s="69">
        <f t="shared" si="173"/>
        <v>0</v>
      </c>
      <c r="L153" s="69">
        <f t="shared" si="171"/>
        <v>0</v>
      </c>
      <c r="M153" s="69">
        <f t="shared" si="172"/>
        <v>0</v>
      </c>
      <c r="N153" s="70">
        <f t="shared" si="134"/>
        <v>0</v>
      </c>
    </row>
    <row r="154" spans="1:14" x14ac:dyDescent="0.2">
      <c r="A154" s="42" t="s">
        <v>26</v>
      </c>
      <c r="B154" s="2" t="s">
        <v>77</v>
      </c>
      <c r="C154" s="2" t="s">
        <v>66</v>
      </c>
      <c r="D154" s="1" t="s">
        <v>72</v>
      </c>
      <c r="E154" s="51"/>
      <c r="F154" s="52">
        <f t="shared" ref="F154:F155" si="174">IF(E154&lt;1,0,1)</f>
        <v>0</v>
      </c>
      <c r="G154" s="52">
        <f t="shared" ref="G154:G155" si="175">IF(E154&lt;3,0,1)</f>
        <v>0</v>
      </c>
      <c r="H154" s="52">
        <f t="shared" ref="H154:H155" si="176">IF(E154&lt;6,0,1)</f>
        <v>0</v>
      </c>
      <c r="I154" s="41">
        <f t="shared" si="130"/>
        <v>0</v>
      </c>
      <c r="J154" s="64"/>
      <c r="K154" s="69">
        <f t="shared" si="173"/>
        <v>0</v>
      </c>
      <c r="L154" s="69">
        <f t="shared" si="171"/>
        <v>0</v>
      </c>
      <c r="M154" s="69">
        <f t="shared" si="172"/>
        <v>0</v>
      </c>
      <c r="N154" s="70">
        <f t="shared" si="134"/>
        <v>0</v>
      </c>
    </row>
    <row r="155" spans="1:14" x14ac:dyDescent="0.2">
      <c r="A155" s="42" t="s">
        <v>26</v>
      </c>
      <c r="B155" s="2" t="s">
        <v>3</v>
      </c>
      <c r="C155" s="2" t="s">
        <v>66</v>
      </c>
      <c r="D155" s="1" t="s">
        <v>73</v>
      </c>
      <c r="E155" s="51"/>
      <c r="F155" s="52">
        <f t="shared" si="174"/>
        <v>0</v>
      </c>
      <c r="G155" s="52">
        <f t="shared" si="175"/>
        <v>0</v>
      </c>
      <c r="H155" s="52">
        <f t="shared" si="176"/>
        <v>0</v>
      </c>
      <c r="I155" s="41">
        <f t="shared" si="130"/>
        <v>0</v>
      </c>
      <c r="J155" s="64"/>
      <c r="K155" s="69">
        <f t="shared" si="173"/>
        <v>0</v>
      </c>
      <c r="L155" s="69">
        <f t="shared" si="171"/>
        <v>0</v>
      </c>
      <c r="M155" s="69">
        <f t="shared" si="172"/>
        <v>0</v>
      </c>
      <c r="N155" s="70">
        <f t="shared" si="134"/>
        <v>0</v>
      </c>
    </row>
    <row r="156" spans="1:14" x14ac:dyDescent="0.2">
      <c r="A156" s="42" t="s">
        <v>26</v>
      </c>
      <c r="B156" s="2" t="s">
        <v>139</v>
      </c>
      <c r="C156" s="2" t="s">
        <v>66</v>
      </c>
      <c r="D156" s="1" t="s">
        <v>156</v>
      </c>
      <c r="E156" s="51"/>
      <c r="F156" s="41">
        <f>IF(E156&lt;1,0,1)</f>
        <v>0</v>
      </c>
      <c r="G156" s="41">
        <f>IF(E156&lt;2,0,1)</f>
        <v>0</v>
      </c>
      <c r="H156" s="41">
        <f>IF(E156&lt;3,0,1)</f>
        <v>0</v>
      </c>
      <c r="I156" s="41">
        <f t="shared" si="130"/>
        <v>0</v>
      </c>
      <c r="J156" s="64"/>
      <c r="K156" s="69">
        <f>IF(J156&lt;1,0,1)</f>
        <v>0</v>
      </c>
      <c r="L156" s="69">
        <f t="shared" si="171"/>
        <v>0</v>
      </c>
      <c r="M156" s="69">
        <f t="shared" si="172"/>
        <v>0</v>
      </c>
      <c r="N156" s="70">
        <f t="shared" si="134"/>
        <v>0</v>
      </c>
    </row>
    <row r="157" spans="1:14" x14ac:dyDescent="0.2">
      <c r="A157" s="42" t="s">
        <v>26</v>
      </c>
      <c r="B157" s="2" t="s">
        <v>5</v>
      </c>
      <c r="C157" s="2" t="s">
        <v>66</v>
      </c>
      <c r="D157" s="1" t="s">
        <v>74</v>
      </c>
      <c r="E157" s="51"/>
      <c r="F157" s="41">
        <f>IF(E157&lt;1,0,1)</f>
        <v>0</v>
      </c>
      <c r="G157" s="41">
        <f>IF(E157&lt;2,0,1)</f>
        <v>0</v>
      </c>
      <c r="H157" s="41">
        <f>IF(E157&lt;3,0,1)</f>
        <v>0</v>
      </c>
      <c r="I157" s="41">
        <f t="shared" si="130"/>
        <v>0</v>
      </c>
      <c r="J157" s="64"/>
      <c r="K157" s="69">
        <f t="shared" ref="K157:K160" si="177">IF(J157&lt;1,0,1)</f>
        <v>0</v>
      </c>
      <c r="L157" s="69">
        <f t="shared" si="171"/>
        <v>0</v>
      </c>
      <c r="M157" s="69">
        <f t="shared" si="172"/>
        <v>0</v>
      </c>
      <c r="N157" s="70">
        <f t="shared" si="134"/>
        <v>0</v>
      </c>
    </row>
    <row r="158" spans="1:14" x14ac:dyDescent="0.2">
      <c r="A158" s="42" t="s">
        <v>26</v>
      </c>
      <c r="B158" s="2" t="s">
        <v>138</v>
      </c>
      <c r="C158" s="2" t="s">
        <v>66</v>
      </c>
      <c r="D158" s="1" t="s">
        <v>171</v>
      </c>
      <c r="E158" s="51"/>
      <c r="F158" s="41">
        <f>IF(E158&lt;1,0,1)</f>
        <v>0</v>
      </c>
      <c r="G158" s="41">
        <f>IF(E158&lt;2,0,1)</f>
        <v>0</v>
      </c>
      <c r="H158" s="41">
        <f>IF(E158&lt;3,0,1)</f>
        <v>0</v>
      </c>
      <c r="I158" s="41">
        <f t="shared" ref="I158:I161" si="178">SUM(F158:H158)</f>
        <v>0</v>
      </c>
      <c r="J158" s="64"/>
      <c r="K158" s="69">
        <f t="shared" si="177"/>
        <v>0</v>
      </c>
      <c r="L158" s="69">
        <f t="shared" si="171"/>
        <v>0</v>
      </c>
      <c r="M158" s="69">
        <f t="shared" si="172"/>
        <v>0</v>
      </c>
      <c r="N158" s="70">
        <f t="shared" ref="N158:N161" si="179">SUM(K158:M158)</f>
        <v>0</v>
      </c>
    </row>
    <row r="159" spans="1:14" x14ac:dyDescent="0.2">
      <c r="A159" s="42" t="s">
        <v>26</v>
      </c>
      <c r="B159" s="2" t="s">
        <v>7</v>
      </c>
      <c r="C159" s="2" t="s">
        <v>66</v>
      </c>
      <c r="D159" s="1" t="s">
        <v>75</v>
      </c>
      <c r="E159" s="51"/>
      <c r="F159" s="41">
        <f>IF(E159&lt;1,0,1)</f>
        <v>0</v>
      </c>
      <c r="G159" s="41">
        <f>IF(E159&lt;2,0,1)</f>
        <v>0</v>
      </c>
      <c r="H159" s="41">
        <f>IF(E159&lt;3,0,1)</f>
        <v>0</v>
      </c>
      <c r="I159" s="41">
        <f t="shared" si="178"/>
        <v>0</v>
      </c>
      <c r="J159" s="64"/>
      <c r="K159" s="69">
        <f t="shared" si="177"/>
        <v>0</v>
      </c>
      <c r="L159" s="69">
        <f t="shared" si="171"/>
        <v>0</v>
      </c>
      <c r="M159" s="69">
        <f t="shared" si="172"/>
        <v>0</v>
      </c>
      <c r="N159" s="70">
        <f t="shared" si="179"/>
        <v>0</v>
      </c>
    </row>
    <row r="160" spans="1:14" x14ac:dyDescent="0.2">
      <c r="A160" s="42" t="s">
        <v>26</v>
      </c>
      <c r="B160" s="2" t="s">
        <v>9</v>
      </c>
      <c r="C160" s="2" t="s">
        <v>66</v>
      </c>
      <c r="D160" s="1" t="s">
        <v>76</v>
      </c>
      <c r="E160" s="51"/>
      <c r="F160" s="41">
        <f>IF(E160&lt;1,0,1)</f>
        <v>0</v>
      </c>
      <c r="G160" s="41">
        <f>IF(E160&lt;2,0,1)</f>
        <v>0</v>
      </c>
      <c r="H160" s="41">
        <f>IF(E160&lt;3,0,1)</f>
        <v>0</v>
      </c>
      <c r="I160" s="41">
        <f t="shared" si="178"/>
        <v>0</v>
      </c>
      <c r="J160" s="64"/>
      <c r="K160" s="69">
        <f t="shared" si="177"/>
        <v>0</v>
      </c>
      <c r="L160" s="69">
        <f t="shared" si="171"/>
        <v>0</v>
      </c>
      <c r="M160" s="69">
        <f t="shared" si="172"/>
        <v>0</v>
      </c>
      <c r="N160" s="70">
        <f t="shared" si="179"/>
        <v>0</v>
      </c>
    </row>
    <row r="161" spans="1:14" x14ac:dyDescent="0.2">
      <c r="A161" s="1" t="s">
        <v>203</v>
      </c>
      <c r="B161" s="79" t="s">
        <v>77</v>
      </c>
      <c r="C161" s="2" t="s">
        <v>66</v>
      </c>
      <c r="D161" s="79" t="s">
        <v>195</v>
      </c>
      <c r="E161" s="51"/>
      <c r="F161" s="41">
        <f t="shared" ref="F161:F162" si="180">IF(E161&lt;1,0,3)</f>
        <v>0</v>
      </c>
      <c r="G161" s="41">
        <f t="shared" ref="G161:G162" si="181">IF(E161&lt;3,0,3)</f>
        <v>0</v>
      </c>
      <c r="H161" s="41">
        <f t="shared" ref="H161:H162" si="182">IF(E161&lt;6,0,3)</f>
        <v>0</v>
      </c>
      <c r="I161" s="41">
        <f t="shared" si="178"/>
        <v>0</v>
      </c>
      <c r="J161" s="64"/>
      <c r="K161" s="69">
        <f>IF(J161&lt;1,0,3)</f>
        <v>0</v>
      </c>
      <c r="L161" s="69">
        <f t="shared" ref="L161" si="183">IF(J161&lt;2,0,3)</f>
        <v>0</v>
      </c>
      <c r="M161" s="69">
        <f t="shared" ref="M161" si="184">IF(J161&lt;3,0,3)</f>
        <v>0</v>
      </c>
      <c r="N161" s="70">
        <f t="shared" si="179"/>
        <v>0</v>
      </c>
    </row>
    <row r="162" spans="1:14" x14ac:dyDescent="0.2">
      <c r="A162" s="1" t="s">
        <v>203</v>
      </c>
      <c r="B162" s="80" t="s">
        <v>3</v>
      </c>
      <c r="C162" s="2" t="s">
        <v>66</v>
      </c>
      <c r="D162" s="79" t="s">
        <v>196</v>
      </c>
      <c r="E162" s="51"/>
      <c r="F162" s="41">
        <f t="shared" si="180"/>
        <v>0</v>
      </c>
      <c r="G162" s="41">
        <f t="shared" si="181"/>
        <v>0</v>
      </c>
      <c r="H162" s="41">
        <f t="shared" si="182"/>
        <v>0</v>
      </c>
      <c r="I162" s="41">
        <f t="shared" ref="I162" si="185">SUM(F162:H162)</f>
        <v>0</v>
      </c>
      <c r="J162" s="64"/>
      <c r="K162" s="69">
        <f>IF(J162&lt;1,0,3)</f>
        <v>0</v>
      </c>
      <c r="L162" s="69">
        <f t="shared" ref="L162" si="186">IF(J162&lt;2,0,3)</f>
        <v>0</v>
      </c>
      <c r="M162" s="69">
        <f t="shared" ref="M162" si="187">IF(J162&lt;3,0,3)</f>
        <v>0</v>
      </c>
      <c r="N162" s="70">
        <f t="shared" ref="N162" si="188">SUM(K162:M162)</f>
        <v>0</v>
      </c>
    </row>
    <row r="163" spans="1:14" x14ac:dyDescent="0.2">
      <c r="A163" s="1" t="s">
        <v>52</v>
      </c>
      <c r="B163" s="80" t="s">
        <v>139</v>
      </c>
      <c r="C163" s="2" t="s">
        <v>66</v>
      </c>
      <c r="D163" s="79" t="s">
        <v>197</v>
      </c>
      <c r="E163" s="51"/>
      <c r="F163" s="41">
        <f>IF(E163&lt;1,0,3)</f>
        <v>0</v>
      </c>
      <c r="G163" s="41">
        <f>IF(E163&lt;2,0,3)</f>
        <v>0</v>
      </c>
      <c r="H163" s="41">
        <f>IF(E163&lt;3,0,3)</f>
        <v>0</v>
      </c>
      <c r="I163" s="41">
        <f t="shared" ref="I163:I167" si="189">SUM(F163:H163)</f>
        <v>0</v>
      </c>
      <c r="J163" s="64"/>
      <c r="K163" s="69">
        <f>IF(J163&lt;1,0,3)</f>
        <v>0</v>
      </c>
      <c r="L163" s="69">
        <f t="shared" ref="L163:L164" si="190">IF(J163&lt;2,0,3)</f>
        <v>0</v>
      </c>
      <c r="M163" s="69">
        <f t="shared" ref="M163:M164" si="191">IF(J163&lt;3,0,3)</f>
        <v>0</v>
      </c>
      <c r="N163" s="70">
        <f t="shared" ref="N163:N167" si="192">SUM(K163:M163)</f>
        <v>0</v>
      </c>
    </row>
    <row r="164" spans="1:14" x14ac:dyDescent="0.2">
      <c r="A164" s="1" t="s">
        <v>52</v>
      </c>
      <c r="B164" s="80" t="s">
        <v>5</v>
      </c>
      <c r="C164" s="2" t="s">
        <v>66</v>
      </c>
      <c r="D164" s="79" t="s">
        <v>198</v>
      </c>
      <c r="E164" s="51"/>
      <c r="F164" s="41">
        <f>IF(E164&lt;1,0,3)</f>
        <v>0</v>
      </c>
      <c r="G164" s="41">
        <f>IF(E164&lt;2,0,3)</f>
        <v>0</v>
      </c>
      <c r="H164" s="41">
        <f>IF(E164&lt;3,0,3)</f>
        <v>0</v>
      </c>
      <c r="I164" s="41">
        <f t="shared" si="189"/>
        <v>0</v>
      </c>
      <c r="J164" s="64"/>
      <c r="K164" s="69">
        <f>IF(J164&lt;1,0,3)</f>
        <v>0</v>
      </c>
      <c r="L164" s="69">
        <f t="shared" si="190"/>
        <v>0</v>
      </c>
      <c r="M164" s="69">
        <f t="shared" si="191"/>
        <v>0</v>
      </c>
      <c r="N164" s="70">
        <f t="shared" si="192"/>
        <v>0</v>
      </c>
    </row>
    <row r="165" spans="1:14" x14ac:dyDescent="0.2">
      <c r="A165" s="1" t="s">
        <v>52</v>
      </c>
      <c r="B165" s="80" t="s">
        <v>138</v>
      </c>
      <c r="C165" s="2" t="s">
        <v>66</v>
      </c>
      <c r="D165" s="79" t="s">
        <v>199</v>
      </c>
      <c r="E165" s="51"/>
      <c r="F165" s="41">
        <f>IF(E165&lt;1,0,3)</f>
        <v>0</v>
      </c>
      <c r="G165" s="41">
        <f>IF(E165&lt;2,0,3)</f>
        <v>0</v>
      </c>
      <c r="H165" s="41">
        <f>IF(E165&lt;3,0,3)</f>
        <v>0</v>
      </c>
      <c r="I165" s="41">
        <f t="shared" si="189"/>
        <v>0</v>
      </c>
      <c r="J165" s="64"/>
      <c r="K165" s="69">
        <f t="shared" ref="K165" si="193">IF(J165&lt;1,0,3)</f>
        <v>0</v>
      </c>
      <c r="L165" s="69">
        <f t="shared" ref="L165" si="194">IF(J165&lt;2,0,3)</f>
        <v>0</v>
      </c>
      <c r="M165" s="69">
        <f t="shared" ref="M165" si="195">IF(J165&lt;3,0,3)</f>
        <v>0</v>
      </c>
      <c r="N165" s="70">
        <f t="shared" si="192"/>
        <v>0</v>
      </c>
    </row>
    <row r="166" spans="1:14" ht="12.6" customHeight="1" x14ac:dyDescent="0.2">
      <c r="A166" s="43" t="s">
        <v>52</v>
      </c>
      <c r="B166" s="40" t="s">
        <v>7</v>
      </c>
      <c r="C166" s="2" t="s">
        <v>66</v>
      </c>
      <c r="D166" s="39" t="s">
        <v>200</v>
      </c>
      <c r="E166" s="51"/>
      <c r="F166" s="41">
        <f>IF(E166&lt;1,0,3)</f>
        <v>0</v>
      </c>
      <c r="G166" s="41">
        <f>IF(E166&lt;2,0,3)</f>
        <v>0</v>
      </c>
      <c r="H166" s="41">
        <f>IF(E166&lt;3,0,3)</f>
        <v>0</v>
      </c>
      <c r="I166" s="41">
        <f t="shared" si="189"/>
        <v>0</v>
      </c>
      <c r="J166" s="64"/>
      <c r="K166" s="69">
        <f t="shared" ref="K166" si="196">IF(J166&lt;1,0,3)</f>
        <v>0</v>
      </c>
      <c r="L166" s="69">
        <f t="shared" ref="L166" si="197">IF(J166&lt;2,0,3)</f>
        <v>0</v>
      </c>
      <c r="M166" s="69">
        <f t="shared" ref="M166" si="198">IF(J166&lt;3,0,3)</f>
        <v>0</v>
      </c>
      <c r="N166" s="70">
        <f t="shared" si="192"/>
        <v>0</v>
      </c>
    </row>
    <row r="167" spans="1:14" x14ac:dyDescent="0.2">
      <c r="A167" s="43" t="s">
        <v>52</v>
      </c>
      <c r="B167" s="40" t="s">
        <v>9</v>
      </c>
      <c r="C167" s="2" t="s">
        <v>66</v>
      </c>
      <c r="D167" s="39" t="s">
        <v>201</v>
      </c>
      <c r="E167" s="51"/>
      <c r="F167" s="41">
        <f>IF(E167&lt;1,0,3)</f>
        <v>0</v>
      </c>
      <c r="G167" s="41">
        <f>IF(E167&lt;2,0,3)</f>
        <v>0</v>
      </c>
      <c r="H167" s="41">
        <f>IF(E167&lt;3,0,3)</f>
        <v>0</v>
      </c>
      <c r="I167" s="41">
        <f t="shared" si="189"/>
        <v>0</v>
      </c>
      <c r="J167" s="64"/>
      <c r="K167" s="69">
        <f t="shared" ref="K167" si="199">IF(J167&lt;1,0,3)</f>
        <v>0</v>
      </c>
      <c r="L167" s="69">
        <f t="shared" ref="L167" si="200">IF(J167&lt;2,0,3)</f>
        <v>0</v>
      </c>
      <c r="M167" s="69">
        <f t="shared" ref="M167" si="201">IF(J167&lt;3,0,3)</f>
        <v>0</v>
      </c>
      <c r="N167" s="70">
        <f t="shared" si="192"/>
        <v>0</v>
      </c>
    </row>
    <row r="168" spans="1:14" x14ac:dyDescent="0.2">
      <c r="A168" s="43"/>
      <c r="B168" s="6"/>
      <c r="C168" s="3"/>
      <c r="D168" s="3"/>
      <c r="E168" s="19"/>
      <c r="F168" s="3"/>
      <c r="G168" s="3"/>
      <c r="H168" s="3"/>
      <c r="I168" s="5">
        <f>SUM(I4:I160)</f>
        <v>0</v>
      </c>
      <c r="J168" s="20"/>
      <c r="K168" s="21"/>
      <c r="L168" s="21"/>
      <c r="M168" s="21"/>
      <c r="N168" s="44">
        <f>SUM(N4:N160)</f>
        <v>0</v>
      </c>
    </row>
    <row r="169" spans="1:14" ht="13.5" thickBot="1" x14ac:dyDescent="0.25">
      <c r="A169" s="46" t="s">
        <v>48</v>
      </c>
      <c r="B169" s="29"/>
      <c r="C169" s="30"/>
      <c r="D169" s="30"/>
      <c r="E169" s="31">
        <f>SUM(E4:E160)+SUM(J4:J160)</f>
        <v>0</v>
      </c>
      <c r="F169" s="22">
        <f>SUM(F4:F160)+SUM(K4:K160)</f>
        <v>0</v>
      </c>
      <c r="G169" s="22">
        <f>SUM(G4:G160)+SUM(L4:L160)</f>
        <v>0</v>
      </c>
      <c r="H169" s="22">
        <f>SUM(H4:H160)+SUM(M4:M160)</f>
        <v>0</v>
      </c>
      <c r="I169" s="22">
        <f>SUM(I4:I160)+SUM(N4:N160)</f>
        <v>0</v>
      </c>
      <c r="J169" s="32"/>
      <c r="K169" s="23"/>
      <c r="L169" s="23"/>
      <c r="M169" s="23"/>
      <c r="N169" s="47"/>
    </row>
    <row r="170" spans="1:14" s="11" customFormat="1" x14ac:dyDescent="0.2">
      <c r="A170" s="24"/>
      <c r="B170" s="25"/>
      <c r="C170" s="25"/>
      <c r="D170" s="26"/>
      <c r="E170" s="27"/>
      <c r="F170" s="27"/>
      <c r="G170" s="27"/>
      <c r="H170" s="27"/>
      <c r="I170" s="27"/>
      <c r="J170" s="27"/>
      <c r="K170" s="28"/>
      <c r="L170" s="28"/>
      <c r="M170" s="28"/>
      <c r="N170" s="45"/>
    </row>
    <row r="171" spans="1:14" s="11" customFormat="1" x14ac:dyDescent="0.2">
      <c r="A171" s="10" t="s">
        <v>54</v>
      </c>
      <c r="B171" s="9"/>
      <c r="C171" s="9"/>
      <c r="N171" s="12"/>
    </row>
    <row r="172" spans="1:14" s="11" customFormat="1" x14ac:dyDescent="0.2">
      <c r="A172" s="10"/>
      <c r="B172" s="9"/>
      <c r="C172" s="9"/>
      <c r="N172" s="12"/>
    </row>
    <row r="173" spans="1:14" s="11" customFormat="1" x14ac:dyDescent="0.2">
      <c r="A173" s="10" t="s">
        <v>55</v>
      </c>
      <c r="B173" s="9"/>
      <c r="C173" s="9"/>
      <c r="N173" s="12"/>
    </row>
    <row r="174" spans="1:14" s="11" customFormat="1" x14ac:dyDescent="0.2">
      <c r="A174" s="10" t="s">
        <v>53</v>
      </c>
      <c r="B174" s="9"/>
      <c r="C174" s="9"/>
      <c r="N174" s="12"/>
    </row>
    <row r="175" spans="1:14" s="11" customFormat="1" x14ac:dyDescent="0.2">
      <c r="A175" s="10"/>
      <c r="B175" s="9"/>
      <c r="C175" s="9"/>
      <c r="N175" s="12"/>
    </row>
    <row r="176" spans="1:14" s="11" customFormat="1" x14ac:dyDescent="0.2">
      <c r="A176" s="10" t="s">
        <v>51</v>
      </c>
      <c r="B176" s="9"/>
      <c r="C176" s="9"/>
      <c r="N176" s="12"/>
    </row>
    <row r="177" spans="1:14" s="11" customFormat="1" x14ac:dyDescent="0.2">
      <c r="A177" s="10"/>
      <c r="B177" s="9"/>
      <c r="C177" s="9"/>
      <c r="N177" s="12"/>
    </row>
    <row r="178" spans="1:14" s="11" customFormat="1" x14ac:dyDescent="0.2">
      <c r="A178" s="13" t="s">
        <v>50</v>
      </c>
      <c r="B178" s="33"/>
      <c r="C178" s="35"/>
      <c r="D178" s="34"/>
      <c r="E178" s="33"/>
      <c r="F178" s="34"/>
      <c r="G178" s="14" t="s">
        <v>43</v>
      </c>
      <c r="J178" s="34"/>
      <c r="K178" s="34"/>
      <c r="L178" s="34"/>
      <c r="M178" s="34"/>
      <c r="N178" s="12"/>
    </row>
    <row r="179" spans="1:14" s="11" customFormat="1" x14ac:dyDescent="0.2">
      <c r="A179" s="10"/>
      <c r="B179" s="9"/>
      <c r="C179" s="9"/>
      <c r="N179" s="12"/>
    </row>
    <row r="180" spans="1:14" s="11" customFormat="1" x14ac:dyDescent="0.2">
      <c r="A180" s="13" t="s">
        <v>44</v>
      </c>
      <c r="B180" s="9"/>
      <c r="C180" s="37"/>
      <c r="N180" s="12"/>
    </row>
    <row r="181" spans="1:14" s="11" customFormat="1" x14ac:dyDescent="0.2">
      <c r="A181" s="10"/>
      <c r="B181" s="9"/>
      <c r="C181" s="9"/>
      <c r="N181" s="12"/>
    </row>
    <row r="182" spans="1:14" s="11" customFormat="1" x14ac:dyDescent="0.2">
      <c r="A182" s="10"/>
      <c r="B182" s="9"/>
      <c r="C182" s="9"/>
      <c r="N182" s="12"/>
    </row>
    <row r="183" spans="1:14" s="11" customFormat="1" ht="13.5" thickBot="1" x14ac:dyDescent="0.25">
      <c r="A183" s="38"/>
      <c r="B183" s="15"/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7"/>
    </row>
    <row r="184" spans="1:14" s="11" customFormat="1" x14ac:dyDescent="0.2">
      <c r="B184" s="9"/>
      <c r="C184" s="9"/>
    </row>
    <row r="185" spans="1:14" s="11" customFormat="1" x14ac:dyDescent="0.2">
      <c r="B185" s="9"/>
      <c r="C185" s="9"/>
    </row>
    <row r="186" spans="1:14" s="11" customFormat="1" x14ac:dyDescent="0.2">
      <c r="B186" s="9"/>
      <c r="C186" s="9"/>
    </row>
  </sheetData>
  <autoFilter ref="A3:N169" xr:uid="{00000000-0009-0000-0000-000000000000}"/>
  <customSheetViews>
    <customSheetView guid="{DCBD6626-5D7D-40D5-A763-969F22557AF3}" showPageBreaks="1" printArea="1" showRuler="0" topLeftCell="A22">
      <selection activeCell="E65" sqref="E65"/>
      <pageMargins left="0.64" right="0.16" top="0.53" bottom="0.39" header="0.08" footer="0"/>
      <pageSetup paperSize="9" scale="76" orientation="portrait" r:id="rId1"/>
      <headerFooter alignWithMargins="0"/>
    </customSheetView>
  </customSheetViews>
  <mergeCells count="1">
    <mergeCell ref="C1:N1"/>
  </mergeCells>
  <phoneticPr fontId="5" type="noConversion"/>
  <pageMargins left="0.4" right="0.16" top="0.53" bottom="0.39" header="0.08" footer="0"/>
  <pageSetup paperSize="9" scale="7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DCBD6626-5D7D-40D5-A763-969F22557AF3}" showRuler="0">
      <pageMargins left="0.75" right="0.75" top="1" bottom="1" header="0" footer="0"/>
      <headerFooter alignWithMargins="0"/>
    </customSheetView>
  </customSheetViews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DCBD6626-5D7D-40D5-A763-969F22557AF3}" showRuler="0">
      <pageMargins left="0.75" right="0.75" top="1" bottom="1" header="0" footer="0"/>
      <headerFooter alignWithMargins="0"/>
    </customSheetView>
  </customSheetViews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DBSF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Jakobsen</dc:creator>
  <cp:lastModifiedBy>Helle Jakobsen</cp:lastModifiedBy>
  <cp:lastPrinted>2011-06-15T11:59:52Z</cp:lastPrinted>
  <dcterms:created xsi:type="dcterms:W3CDTF">2005-08-24T09:19:38Z</dcterms:created>
  <dcterms:modified xsi:type="dcterms:W3CDTF">2021-08-23T10:35:08Z</dcterms:modified>
</cp:coreProperties>
</file>