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605" windowHeight="9435" tabRatio="918"/>
  </bookViews>
  <sheets>
    <sheet name="Stamdata" sheetId="1" r:id="rId1"/>
    <sheet name="Abildgårdskolen 5. C" sheetId="2" r:id="rId2"/>
    <sheet name="Hvinningdalskolen 5. C" sheetId="3" r:id="rId3"/>
    <sheet name="Hvinningdalskolen 5. D" sheetId="4" r:id="rId4"/>
    <sheet name="Rasmus Rask-Skolen 5. A" sheetId="5" r:id="rId5"/>
    <sheet name="Ikast Østre Skole 5. B" sheetId="6" r:id="rId6"/>
    <sheet name="Lykkesgårdskolen 5. A" sheetId="7" r:id="rId7"/>
    <sheet name="Fjordskolen 5. A" sheetId="8" r:id="rId8"/>
    <sheet name="Sanderumskolen 5. A" sheetId="9" r:id="rId9"/>
    <sheet name="Thisted Friskole 5. A" sheetId="10" r:id="rId10"/>
    <sheet name="Thorning Skole 5. A" sheetId="11" r:id="rId11"/>
    <sheet name="2. Runde" sheetId="12" r:id="rId12"/>
    <sheet name="3. Runde" sheetId="13" r:id="rId13"/>
    <sheet name="4. Runde" sheetId="14" r:id="rId14"/>
    <sheet name="Ark1" sheetId="15" r:id="rId15"/>
  </sheets>
  <definedNames>
    <definedName name="_xlnm._FilterDatabase" localSheetId="11" hidden="1">'2. Runde'!$A$3:$F$53</definedName>
    <definedName name="_xlnm._FilterDatabase" localSheetId="12" hidden="1">'3. Runde'!$A$3:$F$13</definedName>
    <definedName name="_xlnm._FilterDatabase" localSheetId="13" hidden="1">'4. Runde'!$A$3:$F$6</definedName>
    <definedName name="_xlnm._FilterDatabase" localSheetId="1" hidden="1">'Abildgårdskolen 5. C'!$A$5:$F$33</definedName>
    <definedName name="_xlnm._FilterDatabase" localSheetId="7" hidden="1">'Fjordskolen 5. A'!$A$5:$F$33</definedName>
    <definedName name="_xlnm._FilterDatabase" localSheetId="2" hidden="1">'Hvinningdalskolen 5. C'!$A$5:$F$33</definedName>
    <definedName name="_xlnm._FilterDatabase" localSheetId="3" hidden="1">'Hvinningdalskolen 5. D'!$A$5:$F$33</definedName>
    <definedName name="_xlnm._FilterDatabase" localSheetId="5" hidden="1">'Ikast Østre Skole 5. B'!$A$5:$F$33</definedName>
    <definedName name="_xlnm._FilterDatabase" localSheetId="6" hidden="1">'Lykkesgårdskolen 5. A'!$A$5:$F$33</definedName>
    <definedName name="_xlnm._FilterDatabase" localSheetId="4" hidden="1">'Rasmus Rask-Skolen 5. A'!$A$5:$F$33</definedName>
    <definedName name="_xlnm._FilterDatabase" localSheetId="8" hidden="1">'Sanderumskolen 5. A'!$A$5:$F$33</definedName>
    <definedName name="_xlnm._FilterDatabase" localSheetId="9" hidden="1">'Thisted Friskole 5. A'!$A$5:$F$33</definedName>
    <definedName name="_xlnm._FilterDatabase" localSheetId="10" hidden="1">'Thorning Skole 5. A'!$A$5:$F$33</definedName>
    <definedName name="_xlnm.Print_Area" localSheetId="11">'2. Runde'!$A$1:$F$53</definedName>
    <definedName name="_xlnm.Print_Area" localSheetId="12">'3. Runde'!$A$1:$F$13</definedName>
    <definedName name="_xlnm.Print_Area" localSheetId="13">'4. Runde'!$A$1:$F$6</definedName>
    <definedName name="_xlnm.Print_Area" localSheetId="1">'Abildgårdskolen 5. C'!$A$1:$F$33</definedName>
    <definedName name="_xlnm.Print_Area" localSheetId="7">'Fjordskolen 5. A'!$A$1:$F$33</definedName>
    <definedName name="_xlnm.Print_Area" localSheetId="2">'Hvinningdalskolen 5. C'!$A$1:$F$33</definedName>
    <definedName name="_xlnm.Print_Area" localSheetId="3">'Hvinningdalskolen 5. D'!$A$1:$F$33</definedName>
    <definedName name="_xlnm.Print_Area" localSheetId="5">'Ikast Østre Skole 5. B'!$A$1:$F$33</definedName>
    <definedName name="_xlnm.Print_Area" localSheetId="6">'Lykkesgårdskolen 5. A'!$A$1:$F$33</definedName>
    <definedName name="_xlnm.Print_Area" localSheetId="4">'Rasmus Rask-Skolen 5. A'!$A$1:$F$33</definedName>
    <definedName name="_xlnm.Print_Area" localSheetId="8">'Sanderumskolen 5. A'!$A$1:$F$33</definedName>
    <definedName name="_xlnm.Print_Area" localSheetId="9">'Thisted Friskole 5. A'!$A$1:$F$33</definedName>
    <definedName name="_xlnm.Print_Area" localSheetId="10">'Thorning Skole 5. A'!$A$1:$F$33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A5" i="1"/>
  <c r="A10" i="1"/>
  <c r="A3" i="1"/>
  <c r="A11" i="1"/>
  <c r="A4" i="1"/>
  <c r="A12" i="1"/>
  <c r="A7" i="1"/>
  <c r="A6" i="1"/>
  <c r="B9" i="1"/>
  <c r="A9" i="1"/>
  <c r="B8" i="1"/>
  <c r="A8" i="1"/>
  <c r="B10" i="1"/>
  <c r="B5" i="1"/>
  <c r="E38" i="4"/>
  <c r="E38" i="5"/>
  <c r="E38" i="6"/>
  <c r="B6" i="1" s="1"/>
  <c r="E38" i="7"/>
  <c r="B7" i="1" s="1"/>
  <c r="E38" i="8"/>
  <c r="B12" i="1" s="1"/>
  <c r="E38" i="9"/>
  <c r="B4" i="1" s="1"/>
  <c r="E38" i="10"/>
  <c r="B11" i="1" s="1"/>
  <c r="E38" i="11"/>
  <c r="B3" i="1" s="1"/>
  <c r="E38" i="3"/>
  <c r="D13" i="12"/>
  <c r="C3" i="1" l="1"/>
  <c r="C11" i="1"/>
  <c r="C4" i="1"/>
  <c r="C12" i="1"/>
  <c r="C7" i="1"/>
  <c r="C10" i="1"/>
  <c r="C6" i="1"/>
  <c r="C9" i="1"/>
  <c r="C5" i="1"/>
  <c r="C8" i="1"/>
  <c r="F4" i="13"/>
  <c r="F6" i="13"/>
  <c r="F7" i="13"/>
  <c r="F5" i="13"/>
  <c r="F9" i="13"/>
  <c r="F13" i="13"/>
  <c r="F10" i="13"/>
  <c r="F11" i="13"/>
  <c r="F12" i="13"/>
  <c r="F8" i="13"/>
  <c r="F41" i="12"/>
  <c r="F48" i="12"/>
  <c r="F18" i="12"/>
  <c r="F42" i="12"/>
  <c r="F50" i="12"/>
  <c r="F39" i="12"/>
  <c r="F33" i="12"/>
  <c r="F12" i="12"/>
  <c r="F34" i="12"/>
  <c r="F4" i="12"/>
  <c r="F52" i="12"/>
  <c r="F26" i="12"/>
  <c r="F43" i="12"/>
  <c r="F31" i="12"/>
  <c r="F14" i="12"/>
  <c r="F51" i="12"/>
  <c r="F13" i="12"/>
  <c r="F37" i="12"/>
  <c r="F28" i="12"/>
  <c r="F6" i="12"/>
  <c r="F7" i="12"/>
  <c r="F15" i="12"/>
  <c r="F49" i="12"/>
  <c r="F19" i="12"/>
  <c r="F29" i="12"/>
  <c r="F8" i="12"/>
  <c r="F23" i="12"/>
  <c r="F35" i="12"/>
  <c r="F36" i="12"/>
  <c r="F5" i="12"/>
  <c r="F32" i="12"/>
  <c r="F9" i="12"/>
  <c r="F38" i="12"/>
  <c r="F47" i="12"/>
  <c r="F11" i="12"/>
  <c r="F10" i="12"/>
  <c r="F24" i="12"/>
  <c r="F27" i="12"/>
  <c r="F16" i="12"/>
  <c r="F25" i="12"/>
  <c r="F30" i="12"/>
  <c r="F46" i="12"/>
  <c r="F53" i="12"/>
  <c r="F44" i="12"/>
  <c r="F17" i="12"/>
  <c r="F20" i="12"/>
  <c r="F40" i="12"/>
  <c r="F21" i="12"/>
  <c r="F45" i="12"/>
  <c r="F22" i="12"/>
  <c r="F33" i="5"/>
  <c r="F32" i="5"/>
  <c r="F31" i="5"/>
  <c r="F30" i="5"/>
  <c r="F29" i="5"/>
  <c r="F28" i="5"/>
  <c r="F27" i="5"/>
  <c r="F26" i="5"/>
  <c r="F25" i="5"/>
  <c r="F11" i="5"/>
  <c r="F18" i="5"/>
  <c r="F24" i="5"/>
  <c r="F12" i="5"/>
  <c r="F20" i="5"/>
  <c r="F15" i="5"/>
  <c r="F7" i="5"/>
  <c r="F13" i="5"/>
  <c r="F22" i="5"/>
  <c r="F23" i="5"/>
  <c r="F17" i="5"/>
  <c r="F19" i="5"/>
  <c r="F21" i="5"/>
  <c r="F16" i="5"/>
  <c r="F6" i="5"/>
  <c r="F10" i="5"/>
  <c r="F14" i="5"/>
  <c r="F8" i="5"/>
  <c r="F9" i="5"/>
  <c r="F33" i="6"/>
  <c r="F32" i="6"/>
  <c r="F31" i="6"/>
  <c r="F30" i="6"/>
  <c r="F9" i="6"/>
  <c r="F29" i="6"/>
  <c r="F18" i="6"/>
  <c r="F6" i="6"/>
  <c r="F24" i="6"/>
  <c r="F12" i="6"/>
  <c r="F25" i="6"/>
  <c r="F17" i="6"/>
  <c r="F8" i="6"/>
  <c r="F28" i="6"/>
  <c r="F16" i="6"/>
  <c r="F19" i="6"/>
  <c r="F27" i="6"/>
  <c r="F7" i="6"/>
  <c r="F22" i="6"/>
  <c r="F21" i="6"/>
  <c r="F15" i="6"/>
  <c r="F14" i="6"/>
  <c r="F13" i="6"/>
  <c r="F26" i="6"/>
  <c r="F10" i="6"/>
  <c r="F11" i="6"/>
  <c r="F20" i="6"/>
  <c r="F23" i="6"/>
  <c r="F33" i="7"/>
  <c r="F32" i="7"/>
  <c r="F31" i="7"/>
  <c r="F30" i="7"/>
  <c r="F29" i="7"/>
  <c r="F28" i="7"/>
  <c r="F27" i="7"/>
  <c r="F26" i="7"/>
  <c r="F20" i="7"/>
  <c r="F21" i="7"/>
  <c r="F11" i="7"/>
  <c r="F15" i="7"/>
  <c r="F19" i="7"/>
  <c r="F25" i="7"/>
  <c r="F22" i="7"/>
  <c r="F14" i="7"/>
  <c r="F6" i="7"/>
  <c r="F23" i="7"/>
  <c r="F7" i="7"/>
  <c r="F18" i="7"/>
  <c r="F13" i="7"/>
  <c r="F9" i="7"/>
  <c r="F12" i="7"/>
  <c r="F8" i="7"/>
  <c r="F24" i="7"/>
  <c r="F17" i="7"/>
  <c r="F10" i="7"/>
  <c r="F16" i="7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5" i="8"/>
  <c r="F8" i="8"/>
  <c r="F14" i="8"/>
  <c r="F13" i="8"/>
  <c r="F16" i="8"/>
  <c r="F19" i="8"/>
  <c r="F11" i="8"/>
  <c r="F10" i="8"/>
  <c r="F17" i="8"/>
  <c r="F7" i="8"/>
  <c r="F9" i="8"/>
  <c r="F6" i="8"/>
  <c r="F18" i="8"/>
  <c r="F12" i="8"/>
  <c r="F33" i="9"/>
  <c r="F32" i="9"/>
  <c r="F31" i="9"/>
  <c r="F30" i="9"/>
  <c r="F10" i="9"/>
  <c r="F28" i="9"/>
  <c r="F24" i="9"/>
  <c r="F22" i="9"/>
  <c r="F8" i="9"/>
  <c r="F6" i="9"/>
  <c r="F26" i="9"/>
  <c r="F9" i="9"/>
  <c r="F12" i="9"/>
  <c r="F21" i="9"/>
  <c r="F25" i="9"/>
  <c r="F19" i="9"/>
  <c r="F11" i="9"/>
  <c r="F27" i="9"/>
  <c r="F15" i="9"/>
  <c r="F17" i="9"/>
  <c r="F18" i="9"/>
  <c r="F16" i="9"/>
  <c r="F13" i="9"/>
  <c r="F20" i="9"/>
  <c r="F23" i="9"/>
  <c r="F14" i="9"/>
  <c r="F29" i="9"/>
  <c r="F7" i="9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16" i="10"/>
  <c r="F17" i="10"/>
  <c r="F7" i="10"/>
  <c r="F10" i="10"/>
  <c r="F11" i="10"/>
  <c r="F15" i="10"/>
  <c r="F9" i="10"/>
  <c r="F12" i="10"/>
  <c r="F14" i="10"/>
  <c r="F20" i="10"/>
  <c r="F13" i="10"/>
  <c r="F6" i="10"/>
  <c r="F19" i="10"/>
  <c r="F18" i="10"/>
  <c r="F8" i="10"/>
  <c r="F33" i="11"/>
  <c r="F32" i="11"/>
  <c r="F31" i="11"/>
  <c r="F30" i="11"/>
  <c r="F29" i="11"/>
  <c r="F28" i="11"/>
  <c r="F27" i="11"/>
  <c r="F26" i="11"/>
  <c r="F11" i="11"/>
  <c r="F25" i="11"/>
  <c r="F13" i="11"/>
  <c r="F10" i="11"/>
  <c r="F7" i="11"/>
  <c r="F16" i="11"/>
  <c r="F23" i="11"/>
  <c r="F20" i="11"/>
  <c r="F22" i="11"/>
  <c r="F9" i="11"/>
  <c r="F8" i="11"/>
  <c r="F19" i="11"/>
  <c r="F21" i="11"/>
  <c r="F24" i="11"/>
  <c r="F18" i="11"/>
  <c r="F17" i="11"/>
  <c r="F15" i="11"/>
  <c r="F12" i="11"/>
  <c r="F14" i="11"/>
  <c r="F6" i="11"/>
  <c r="F33" i="4"/>
  <c r="F32" i="4"/>
  <c r="F31" i="4"/>
  <c r="F30" i="4"/>
  <c r="F29" i="4"/>
  <c r="F28" i="4"/>
  <c r="F7" i="4"/>
  <c r="F17" i="4"/>
  <c r="F10" i="4"/>
  <c r="F18" i="4"/>
  <c r="F20" i="4"/>
  <c r="F9" i="4"/>
  <c r="F22" i="4"/>
  <c r="F27" i="4"/>
  <c r="F19" i="4"/>
  <c r="F25" i="4"/>
  <c r="F13" i="4"/>
  <c r="F16" i="4"/>
  <c r="F23" i="4"/>
  <c r="F6" i="4"/>
  <c r="F15" i="4"/>
  <c r="F12" i="4"/>
  <c r="F14" i="4"/>
  <c r="F8" i="4"/>
  <c r="F24" i="4"/>
  <c r="F26" i="4"/>
  <c r="F21" i="4"/>
  <c r="F11" i="4"/>
  <c r="F33" i="3"/>
  <c r="F32" i="3"/>
  <c r="F31" i="3"/>
  <c r="F30" i="3"/>
  <c r="F29" i="3"/>
  <c r="F28" i="3"/>
  <c r="F27" i="3"/>
  <c r="F18" i="3"/>
  <c r="F15" i="3"/>
  <c r="F8" i="3"/>
  <c r="F20" i="3"/>
  <c r="F26" i="3"/>
  <c r="F7" i="3"/>
  <c r="F23" i="3"/>
  <c r="F21" i="3"/>
  <c r="F14" i="3"/>
  <c r="F25" i="3"/>
  <c r="F13" i="3"/>
  <c r="F12" i="3"/>
  <c r="F10" i="3"/>
  <c r="F19" i="3"/>
  <c r="F24" i="3"/>
  <c r="F11" i="3"/>
  <c r="F17" i="3"/>
  <c r="F6" i="3"/>
  <c r="F16" i="3"/>
  <c r="F22" i="3"/>
  <c r="F9" i="3"/>
  <c r="F21" i="2"/>
  <c r="F13" i="2"/>
  <c r="F6" i="2"/>
  <c r="F12" i="2"/>
  <c r="F14" i="2"/>
  <c r="F16" i="2"/>
  <c r="F7" i="2"/>
  <c r="F17" i="2"/>
  <c r="F11" i="2"/>
  <c r="F10" i="2"/>
  <c r="F8" i="2"/>
  <c r="F19" i="2"/>
  <c r="F9" i="2"/>
  <c r="F22" i="2"/>
  <c r="F18" i="2"/>
  <c r="F15" i="2"/>
  <c r="F23" i="2"/>
  <c r="F24" i="2"/>
  <c r="F25" i="2"/>
  <c r="F26" i="2"/>
  <c r="F27" i="2"/>
  <c r="F28" i="2"/>
  <c r="F29" i="2"/>
  <c r="F30" i="2"/>
  <c r="F31" i="2"/>
  <c r="F32" i="2"/>
  <c r="F33" i="2"/>
  <c r="F20" i="2"/>
  <c r="G29" i="11"/>
  <c r="D24" i="9"/>
  <c r="D28" i="9"/>
  <c r="D10" i="9"/>
  <c r="D18" i="6"/>
  <c r="D29" i="6"/>
  <c r="D9" i="6"/>
  <c r="D21" i="4"/>
  <c r="D26" i="4"/>
  <c r="D24" i="4"/>
  <c r="D8" i="4"/>
  <c r="D14" i="4"/>
  <c r="D12" i="4"/>
  <c r="D15" i="4"/>
  <c r="D6" i="4"/>
  <c r="D23" i="4"/>
  <c r="D16" i="4"/>
  <c r="D13" i="4"/>
  <c r="D25" i="4"/>
  <c r="D19" i="4"/>
  <c r="D27" i="4"/>
  <c r="D22" i="4"/>
  <c r="D9" i="4"/>
  <c r="D20" i="4"/>
  <c r="D18" i="4"/>
  <c r="D10" i="4"/>
  <c r="D17" i="4"/>
  <c r="D7" i="4"/>
  <c r="D26" i="3"/>
  <c r="D20" i="3"/>
  <c r="D8" i="3"/>
  <c r="D15" i="3"/>
  <c r="D18" i="3"/>
  <c r="D20" i="2"/>
  <c r="D21" i="2"/>
  <c r="D13" i="2"/>
  <c r="D6" i="2"/>
  <c r="D12" i="2"/>
  <c r="D14" i="2"/>
  <c r="D16" i="2"/>
  <c r="D7" i="2"/>
  <c r="D17" i="2"/>
  <c r="D11" i="2"/>
  <c r="D10" i="2"/>
  <c r="D8" i="2"/>
  <c r="D19" i="2"/>
  <c r="D9" i="2"/>
  <c r="D22" i="2"/>
  <c r="D18" i="2"/>
  <c r="D15" i="2"/>
  <c r="D6" i="11"/>
  <c r="D14" i="11"/>
  <c r="D12" i="11"/>
  <c r="D15" i="11"/>
  <c r="D17" i="11"/>
  <c r="D18" i="11"/>
  <c r="D24" i="11"/>
  <c r="D21" i="11"/>
  <c r="D19" i="11"/>
  <c r="D8" i="11"/>
  <c r="D9" i="11"/>
  <c r="D22" i="11"/>
  <c r="D20" i="11"/>
  <c r="D23" i="11"/>
  <c r="D16" i="11"/>
  <c r="D7" i="11"/>
  <c r="D10" i="11"/>
  <c r="D13" i="11"/>
  <c r="D25" i="11"/>
  <c r="D11" i="11"/>
  <c r="D8" i="10"/>
  <c r="D18" i="10"/>
  <c r="D19" i="10"/>
  <c r="D6" i="10"/>
  <c r="D13" i="10"/>
  <c r="D20" i="10"/>
  <c r="D14" i="10"/>
  <c r="D12" i="10"/>
  <c r="D9" i="10"/>
  <c r="D15" i="10"/>
  <c r="D11" i="10"/>
  <c r="D10" i="10"/>
  <c r="D7" i="10"/>
  <c r="D17" i="10"/>
  <c r="D16" i="10"/>
  <c r="D7" i="9"/>
  <c r="D29" i="9"/>
  <c r="D14" i="9"/>
  <c r="D23" i="9"/>
  <c r="D20" i="9"/>
  <c r="D13" i="9"/>
  <c r="D16" i="9"/>
  <c r="D18" i="9"/>
  <c r="D17" i="9"/>
  <c r="D15" i="9"/>
  <c r="D27" i="9"/>
  <c r="D11" i="9"/>
  <c r="D19" i="9"/>
  <c r="D25" i="9"/>
  <c r="D21" i="9"/>
  <c r="D12" i="9"/>
  <c r="D9" i="9"/>
  <c r="D26" i="9"/>
  <c r="D6" i="9"/>
  <c r="D8" i="9"/>
  <c r="D22" i="9"/>
  <c r="D12" i="8"/>
  <c r="D18" i="8"/>
  <c r="D6" i="8"/>
  <c r="D9" i="8"/>
  <c r="D7" i="8"/>
  <c r="D17" i="8"/>
  <c r="D10" i="8"/>
  <c r="D11" i="8"/>
  <c r="D19" i="8"/>
  <c r="D16" i="8"/>
  <c r="D13" i="8"/>
  <c r="D14" i="8"/>
  <c r="D8" i="8"/>
  <c r="D15" i="8"/>
  <c r="D20" i="8"/>
  <c r="D16" i="7"/>
  <c r="D10" i="7"/>
  <c r="D17" i="7"/>
  <c r="D24" i="7"/>
  <c r="D8" i="7"/>
  <c r="D12" i="7"/>
  <c r="D9" i="7"/>
  <c r="D13" i="7"/>
  <c r="D18" i="7"/>
  <c r="D7" i="7"/>
  <c r="D23" i="7"/>
  <c r="D6" i="7"/>
  <c r="D14" i="7"/>
  <c r="D22" i="7"/>
  <c r="D25" i="7"/>
  <c r="D19" i="7"/>
  <c r="D15" i="7"/>
  <c r="D11" i="7"/>
  <c r="D21" i="7"/>
  <c r="D20" i="7"/>
  <c r="D23" i="6"/>
  <c r="D20" i="6"/>
  <c r="D11" i="6"/>
  <c r="D10" i="6"/>
  <c r="D26" i="6"/>
  <c r="D13" i="6"/>
  <c r="D14" i="6"/>
  <c r="D15" i="6"/>
  <c r="D21" i="6"/>
  <c r="D22" i="6"/>
  <c r="D7" i="6"/>
  <c r="D27" i="6"/>
  <c r="D19" i="6"/>
  <c r="D16" i="6"/>
  <c r="D28" i="6"/>
  <c r="D8" i="6"/>
  <c r="D17" i="6"/>
  <c r="D25" i="6"/>
  <c r="D12" i="6"/>
  <c r="D24" i="6"/>
  <c r="D6" i="6"/>
  <c r="D9" i="5"/>
  <c r="D8" i="5"/>
  <c r="D14" i="5"/>
  <c r="D10" i="5"/>
  <c r="D6" i="5"/>
  <c r="D16" i="5"/>
  <c r="D21" i="5"/>
  <c r="D19" i="5"/>
  <c r="D17" i="5"/>
  <c r="D23" i="5"/>
  <c r="D22" i="5"/>
  <c r="D13" i="5"/>
  <c r="D7" i="5"/>
  <c r="D15" i="5"/>
  <c r="D20" i="5"/>
  <c r="D12" i="5"/>
  <c r="D24" i="5"/>
  <c r="D18" i="5"/>
  <c r="D11" i="5"/>
  <c r="D11" i="4"/>
  <c r="D9" i="3"/>
  <c r="D22" i="3"/>
  <c r="D16" i="3"/>
  <c r="D6" i="3"/>
  <c r="D17" i="3"/>
  <c r="D11" i="3"/>
  <c r="D24" i="3"/>
  <c r="D19" i="3"/>
  <c r="D10" i="3"/>
  <c r="D12" i="3"/>
  <c r="D13" i="3"/>
  <c r="D25" i="3"/>
  <c r="D14" i="3"/>
  <c r="D21" i="3"/>
  <c r="D23" i="3"/>
  <c r="D7" i="3"/>
  <c r="B5" i="12" l="1"/>
  <c r="B32" i="12"/>
  <c r="B9" i="12"/>
  <c r="B38" i="12"/>
  <c r="B47" i="12"/>
  <c r="B11" i="12"/>
  <c r="B10" i="12"/>
  <c r="B24" i="12"/>
  <c r="B27" i="12"/>
  <c r="B16" i="12"/>
  <c r="B25" i="12"/>
  <c r="B30" i="12"/>
  <c r="B46" i="12"/>
  <c r="B53" i="12"/>
  <c r="B44" i="12"/>
  <c r="B17" i="12"/>
  <c r="B20" i="12"/>
  <c r="B40" i="12"/>
  <c r="B21" i="12"/>
  <c r="B45" i="12"/>
  <c r="B22" i="12"/>
  <c r="C22" i="12"/>
  <c r="D22" i="12"/>
  <c r="B41" i="12"/>
  <c r="B4" i="13" s="1"/>
  <c r="C41" i="12"/>
  <c r="D41" i="12"/>
  <c r="B36" i="12" l="1"/>
  <c r="B35" i="12"/>
  <c r="B23" i="12"/>
  <c r="B8" i="12"/>
  <c r="B29" i="12"/>
  <c r="B19" i="12"/>
  <c r="B49" i="12"/>
  <c r="B15" i="12"/>
  <c r="B7" i="12"/>
  <c r="B6" i="12"/>
  <c r="B28" i="12"/>
  <c r="B37" i="12"/>
  <c r="B51" i="12"/>
  <c r="B14" i="12"/>
  <c r="B31" i="12"/>
  <c r="B43" i="12"/>
  <c r="B26" i="12"/>
  <c r="B52" i="12"/>
  <c r="B4" i="12"/>
  <c r="B8" i="13" s="1"/>
  <c r="B6" i="14" s="1"/>
  <c r="B34" i="12"/>
  <c r="B12" i="13" s="1"/>
  <c r="B12" i="12"/>
  <c r="B11" i="13" s="1"/>
  <c r="B33" i="12"/>
  <c r="B10" i="13" s="1"/>
  <c r="B39" i="12"/>
  <c r="B13" i="13" s="1"/>
  <c r="B50" i="12"/>
  <c r="B9" i="13" s="1"/>
  <c r="B42" i="12"/>
  <c r="B5" i="13" s="1"/>
  <c r="B5" i="14" s="1"/>
  <c r="B18" i="12"/>
  <c r="B48" i="12"/>
  <c r="B7" i="13" l="1"/>
  <c r="B6" i="13"/>
  <c r="B4" i="14" s="1"/>
  <c r="G27" i="2"/>
  <c r="G28" i="2"/>
  <c r="G29" i="2"/>
  <c r="G30" i="2"/>
  <c r="G31" i="2"/>
  <c r="G32" i="2"/>
  <c r="G33" i="2"/>
  <c r="C8" i="13"/>
  <c r="C48" i="12"/>
  <c r="C18" i="12"/>
  <c r="C42" i="12"/>
  <c r="C50" i="12"/>
  <c r="C39" i="12"/>
  <c r="C33" i="12"/>
  <c r="C12" i="12"/>
  <c r="C11" i="13" s="1"/>
  <c r="C34" i="12"/>
  <c r="C4" i="12"/>
  <c r="C52" i="12"/>
  <c r="C26" i="12"/>
  <c r="C43" i="12"/>
  <c r="C31" i="12"/>
  <c r="C14" i="12"/>
  <c r="C51" i="12"/>
  <c r="C37" i="12"/>
  <c r="C28" i="12"/>
  <c r="C6" i="12"/>
  <c r="C7" i="12"/>
  <c r="C15" i="12"/>
  <c r="C49" i="12"/>
  <c r="C19" i="12"/>
  <c r="C29" i="12"/>
  <c r="C8" i="12"/>
  <c r="C23" i="12"/>
  <c r="C35" i="12"/>
  <c r="C36" i="12"/>
  <c r="C5" i="12"/>
  <c r="C32" i="12"/>
  <c r="C9" i="12"/>
  <c r="C38" i="12"/>
  <c r="C47" i="12"/>
  <c r="C11" i="12"/>
  <c r="C10" i="12"/>
  <c r="C24" i="12"/>
  <c r="C27" i="12"/>
  <c r="C16" i="12"/>
  <c r="C25" i="12"/>
  <c r="C30" i="12"/>
  <c r="C46" i="12"/>
  <c r="C53" i="12"/>
  <c r="C44" i="12"/>
  <c r="C17" i="12"/>
  <c r="C20" i="12"/>
  <c r="C40" i="12"/>
  <c r="C21" i="12"/>
  <c r="C45" i="12"/>
  <c r="D20" i="12"/>
  <c r="D40" i="12"/>
  <c r="D21" i="12"/>
  <c r="D45" i="12"/>
  <c r="D17" i="12"/>
  <c r="G33" i="5"/>
  <c r="G32" i="5"/>
  <c r="G31" i="5"/>
  <c r="G30" i="5"/>
  <c r="G29" i="5"/>
  <c r="G28" i="5"/>
  <c r="G27" i="5"/>
  <c r="D28" i="12"/>
  <c r="D37" i="12"/>
  <c r="D51" i="12"/>
  <c r="D14" i="12"/>
  <c r="G33" i="6"/>
  <c r="G32" i="6"/>
  <c r="G31" i="6"/>
  <c r="G30" i="6"/>
  <c r="G29" i="6"/>
  <c r="G28" i="6"/>
  <c r="G27" i="6"/>
  <c r="D19" i="12"/>
  <c r="D49" i="12"/>
  <c r="D15" i="12"/>
  <c r="D7" i="12"/>
  <c r="D6" i="12"/>
  <c r="G33" i="7"/>
  <c r="G32" i="7"/>
  <c r="G31" i="7"/>
  <c r="G30" i="7"/>
  <c r="G29" i="7"/>
  <c r="G28" i="7"/>
  <c r="G27" i="7"/>
  <c r="D36" i="12"/>
  <c r="D35" i="12"/>
  <c r="D23" i="12"/>
  <c r="D8" i="12"/>
  <c r="D29" i="12"/>
  <c r="G33" i="8"/>
  <c r="G32" i="8"/>
  <c r="G31" i="8"/>
  <c r="G30" i="8"/>
  <c r="G29" i="8"/>
  <c r="G28" i="8"/>
  <c r="G27" i="8"/>
  <c r="D47" i="12"/>
  <c r="D38" i="12"/>
  <c r="D9" i="12"/>
  <c r="D32" i="12"/>
  <c r="D5" i="12"/>
  <c r="G33" i="9"/>
  <c r="G32" i="9"/>
  <c r="G31" i="9"/>
  <c r="G30" i="9"/>
  <c r="G29" i="9"/>
  <c r="G28" i="9"/>
  <c r="G27" i="9"/>
  <c r="D16" i="12"/>
  <c r="D27" i="12"/>
  <c r="D24" i="12"/>
  <c r="D10" i="12"/>
  <c r="D11" i="12"/>
  <c r="G33" i="10"/>
  <c r="G32" i="10"/>
  <c r="G31" i="10"/>
  <c r="G30" i="10"/>
  <c r="G29" i="10"/>
  <c r="G28" i="10"/>
  <c r="G27" i="10"/>
  <c r="D44" i="12"/>
  <c r="D53" i="12"/>
  <c r="D46" i="12"/>
  <c r="D30" i="12"/>
  <c r="D25" i="12"/>
  <c r="G33" i="11"/>
  <c r="G32" i="11"/>
  <c r="G31" i="11"/>
  <c r="G30" i="11"/>
  <c r="G28" i="11"/>
  <c r="G27" i="11"/>
  <c r="G33" i="4"/>
  <c r="G32" i="4"/>
  <c r="G31" i="4"/>
  <c r="G30" i="4"/>
  <c r="G29" i="4"/>
  <c r="G28" i="4"/>
  <c r="G27" i="4"/>
  <c r="D31" i="12"/>
  <c r="D43" i="12"/>
  <c r="D26" i="12"/>
  <c r="D52" i="12"/>
  <c r="D4" i="12"/>
  <c r="G33" i="3"/>
  <c r="G32" i="3"/>
  <c r="G31" i="3"/>
  <c r="G30" i="3"/>
  <c r="G29" i="3"/>
  <c r="G28" i="3"/>
  <c r="G27" i="3"/>
  <c r="D34" i="12"/>
  <c r="D12" i="13" s="1"/>
  <c r="D12" i="12"/>
  <c r="D11" i="13" s="1"/>
  <c r="D33" i="12"/>
  <c r="D10" i="13" s="1"/>
  <c r="D39" i="12"/>
  <c r="D50" i="12"/>
  <c r="D9" i="13" s="1"/>
  <c r="C6" i="14" l="1"/>
  <c r="C4" i="13"/>
  <c r="C5" i="13"/>
  <c r="C10" i="13"/>
  <c r="C7" i="13"/>
  <c r="C13" i="13"/>
  <c r="C6" i="13"/>
  <c r="D13" i="13"/>
  <c r="C12" i="13"/>
  <c r="C9" i="13"/>
  <c r="D42" i="12"/>
  <c r="D5" i="13" s="1"/>
  <c r="D18" i="12"/>
  <c r="D7" i="13" s="1"/>
  <c r="D48" i="12"/>
  <c r="D6" i="13" s="1"/>
  <c r="D4" i="14" s="1"/>
  <c r="D4" i="13"/>
  <c r="D8" i="13"/>
  <c r="D6" i="14" s="1"/>
  <c r="D5" i="14" l="1"/>
  <c r="C4" i="14"/>
  <c r="C5" i="14"/>
</calcChain>
</file>

<file path=xl/sharedStrings.xml><?xml version="1.0" encoding="utf-8"?>
<sst xmlns="http://schemas.openxmlformats.org/spreadsheetml/2006/main" count="366" uniqueCount="230">
  <si>
    <t>Fulde Navn</t>
  </si>
  <si>
    <t>Skole</t>
  </si>
  <si>
    <t>Skole og Klasse</t>
  </si>
  <si>
    <t>ID#</t>
  </si>
  <si>
    <t>Scorer</t>
  </si>
  <si>
    <t>Skole:</t>
  </si>
  <si>
    <t>Klasse:</t>
  </si>
  <si>
    <t>Farve</t>
  </si>
  <si>
    <t>Runde 1</t>
  </si>
  <si>
    <t>Runde 2</t>
  </si>
  <si>
    <t>Runde 3</t>
  </si>
  <si>
    <t>Katrine F.</t>
  </si>
  <si>
    <t>Skive</t>
  </si>
  <si>
    <t>Start kl:</t>
  </si>
  <si>
    <t>10.10</t>
  </si>
  <si>
    <t>10.50</t>
  </si>
  <si>
    <t>11.30</t>
  </si>
  <si>
    <t>12.10</t>
  </si>
  <si>
    <t>Frederik N.</t>
  </si>
  <si>
    <t>12.50</t>
  </si>
  <si>
    <t>Abildgårdskolen</t>
  </si>
  <si>
    <t xml:space="preserve">Abdul </t>
  </si>
  <si>
    <t xml:space="preserve">Abdullahi </t>
  </si>
  <si>
    <t xml:space="preserve">Aisha </t>
  </si>
  <si>
    <t xml:space="preserve">Ali </t>
  </si>
  <si>
    <t xml:space="preserve">Amani </t>
  </si>
  <si>
    <t xml:space="preserve">Amina </t>
  </si>
  <si>
    <t xml:space="preserve">Asalah </t>
  </si>
  <si>
    <t xml:space="preserve">Ayah Fouad </t>
  </si>
  <si>
    <t xml:space="preserve">Ayah Maleh </t>
  </si>
  <si>
    <t xml:space="preserve">Fadil </t>
  </si>
  <si>
    <t xml:space="preserve">Farah </t>
  </si>
  <si>
    <t xml:space="preserve">Hegar </t>
  </si>
  <si>
    <t xml:space="preserve">Jasmin </t>
  </si>
  <si>
    <t xml:space="preserve">Mahmoud </t>
  </si>
  <si>
    <t xml:space="preserve">Malik </t>
  </si>
  <si>
    <t xml:space="preserve">Nadin </t>
  </si>
  <si>
    <t xml:space="preserve">Zeinab </t>
  </si>
  <si>
    <t>5. C</t>
  </si>
  <si>
    <t>Alexander Agervig</t>
  </si>
  <si>
    <t>Bersu  Arslan</t>
  </si>
  <si>
    <t>Cecilie Toft</t>
  </si>
  <si>
    <t>Emilie Nielsen</t>
  </si>
  <si>
    <t>Gustav  Thomsen</t>
  </si>
  <si>
    <t>Helena Gravningsbraten</t>
  </si>
  <si>
    <t>Jakob Hvidberg</t>
  </si>
  <si>
    <t>Julie Steen-Jørgensen</t>
  </si>
  <si>
    <t>Kasper Nielsen</t>
  </si>
  <si>
    <t>Klara Glerup</t>
  </si>
  <si>
    <t>Lukas Kristiansen</t>
  </si>
  <si>
    <t>Marie Ibsen</t>
  </si>
  <si>
    <t>Marius Hyldborg</t>
  </si>
  <si>
    <t>Mille Kjær</t>
  </si>
  <si>
    <t>Nova  Sørensen</t>
  </si>
  <si>
    <t>Oliver  Erikson</t>
  </si>
  <si>
    <t>Sebastian  Kristensen</t>
  </si>
  <si>
    <t>Senia Boots-Nielsen</t>
  </si>
  <si>
    <t>Sofie Greisen</t>
  </si>
  <si>
    <t>Stefan  Jokovic</t>
  </si>
  <si>
    <t>Victoria Kulmbach</t>
  </si>
  <si>
    <t>Hvinningdalskolen</t>
  </si>
  <si>
    <t>Anders Gravesen</t>
  </si>
  <si>
    <t>Camilla Pedersen</t>
  </si>
  <si>
    <t>Caroline Andersen</t>
  </si>
  <si>
    <t>Caroline Lassen</t>
  </si>
  <si>
    <t>Christian  Rusberg</t>
  </si>
  <si>
    <t>Christian Vig</t>
  </si>
  <si>
    <t>Clara Stucker</t>
  </si>
  <si>
    <t>Elias Enggrob</t>
  </si>
  <si>
    <t>Emilie  Vinding</t>
  </si>
  <si>
    <t>Ester Lauritsen</t>
  </si>
  <si>
    <t>Gustav Bælum</t>
  </si>
  <si>
    <t>Johan Abraham</t>
  </si>
  <si>
    <t>Josefine Jensby</t>
  </si>
  <si>
    <t>Josephine Kildegaard</t>
  </si>
  <si>
    <t>Marie Gravesen</t>
  </si>
  <si>
    <t>Marie Mogensen</t>
  </si>
  <si>
    <t>Oscar Schuster</t>
  </si>
  <si>
    <t>Sander Boots-Nielsen</t>
  </si>
  <si>
    <t>Sebastian Valentin</t>
  </si>
  <si>
    <t>Simon True</t>
  </si>
  <si>
    <t>Sylvester Lundgaard</t>
  </si>
  <si>
    <t>Tobias Birkekær</t>
  </si>
  <si>
    <t>5. D</t>
  </si>
  <si>
    <t>Andreas  H.</t>
  </si>
  <si>
    <t>Augusta T.</t>
  </si>
  <si>
    <t>Emil H.</t>
  </si>
  <si>
    <t>Emma M.</t>
  </si>
  <si>
    <t>Gustav F.</t>
  </si>
  <si>
    <t>Hannah F.</t>
  </si>
  <si>
    <t>Kaper P-C.</t>
  </si>
  <si>
    <t>Lærke  K.</t>
  </si>
  <si>
    <t>Laura T.</t>
  </si>
  <si>
    <t>Luca N.</t>
  </si>
  <si>
    <t>Mathilde F.</t>
  </si>
  <si>
    <t>Micas R-K.</t>
  </si>
  <si>
    <t>Mikkel R.</t>
  </si>
  <si>
    <t>Morten T.</t>
  </si>
  <si>
    <t>Nicoline  J.</t>
  </si>
  <si>
    <t>Signe N.</t>
  </si>
  <si>
    <t>Sofie M.</t>
  </si>
  <si>
    <t>Terkel F.</t>
  </si>
  <si>
    <t>Rasmus Rask-Skolen</t>
  </si>
  <si>
    <t>5. A</t>
  </si>
  <si>
    <t>Antonio-Toni Tutic</t>
  </si>
  <si>
    <t>August Emil Turner Madsen</t>
  </si>
  <si>
    <t>Emil  Haunstrup Andreassen</t>
  </si>
  <si>
    <t>Gustav  Kemph</t>
  </si>
  <si>
    <t>Ida  Vestergaard</t>
  </si>
  <si>
    <t>Jakob  Braüner</t>
  </si>
  <si>
    <t>Johanne Møller</t>
  </si>
  <si>
    <t>Kamille Lindholm</t>
  </si>
  <si>
    <t>Kasper Aagaard</t>
  </si>
  <si>
    <t>Line Mathiasen</t>
  </si>
  <si>
    <t>Louise Jensen</t>
  </si>
  <si>
    <t>Lucas Madsen</t>
  </si>
  <si>
    <t>Malou Sørensen</t>
  </si>
  <si>
    <t>Mathilde Knudsen</t>
  </si>
  <si>
    <t>Mikkel Damborg Dam</t>
  </si>
  <si>
    <t>Nicole Kristensen</t>
  </si>
  <si>
    <t>Nidanur Yilmaz</t>
  </si>
  <si>
    <t>Oliver-Frederik Sørensen</t>
  </si>
  <si>
    <t>Rizan  Rashid</t>
  </si>
  <si>
    <t>Samantha Skorstensgaard</t>
  </si>
  <si>
    <t>Simon  Reffsgaard Rothemejer</t>
  </si>
  <si>
    <t>Simon Nygaard Rasmussen</t>
  </si>
  <si>
    <t>Sofie Pedersen</t>
  </si>
  <si>
    <t>William Leerholm</t>
  </si>
  <si>
    <t>Ikast Østre Skole</t>
  </si>
  <si>
    <t>5. B</t>
  </si>
  <si>
    <t>Adrian Jørgensen</t>
  </si>
  <si>
    <t>Alexander  Worm</t>
  </si>
  <si>
    <t>Andreas Knudsen</t>
  </si>
  <si>
    <t>Anna Jensen</t>
  </si>
  <si>
    <t>Christoffer Christensen</t>
  </si>
  <si>
    <t>Ditte Jensen</t>
  </si>
  <si>
    <t>Edin Catak</t>
  </si>
  <si>
    <t>Hjalte Lauridsen</t>
  </si>
  <si>
    <t>Lauritz Jensen</t>
  </si>
  <si>
    <t>Magnus Nørgaard</t>
  </si>
  <si>
    <t>Magnus Ryborg</t>
  </si>
  <si>
    <t>Marie-Louise Jensen</t>
  </si>
  <si>
    <t>Mathias Johansen</t>
  </si>
  <si>
    <t>Melanie Hansen</t>
  </si>
  <si>
    <t>Mia Hansen</t>
  </si>
  <si>
    <t>Mille Lauridsen</t>
  </si>
  <si>
    <t>Morten Verman</t>
  </si>
  <si>
    <t>Smilla Mølgaard</t>
  </si>
  <si>
    <t>Sofie Nielsen</t>
  </si>
  <si>
    <t>Sofie Thomsen</t>
  </si>
  <si>
    <t>Lykkesgårdskolen</t>
  </si>
  <si>
    <t>Dania M. A.</t>
  </si>
  <si>
    <t>Elvin H.</t>
  </si>
  <si>
    <t>Enes P.</t>
  </si>
  <si>
    <t>Ida R.</t>
  </si>
  <si>
    <t>Josephine F. O.</t>
  </si>
  <si>
    <t>Malak T.</t>
  </si>
  <si>
    <t>Marius Z.</t>
  </si>
  <si>
    <t>Mathias A.</t>
  </si>
  <si>
    <t>Muhammad N.</t>
  </si>
  <si>
    <t>Noah C.</t>
  </si>
  <si>
    <t>Nynne L.</t>
  </si>
  <si>
    <t>Safi S.</t>
  </si>
  <si>
    <t>Said T. D.</t>
  </si>
  <si>
    <t>Saja A. M.</t>
  </si>
  <si>
    <t>Simone T.</t>
  </si>
  <si>
    <t>Fjordskolen - Byskoleafdelingen</t>
  </si>
  <si>
    <t>Alex  Nielsen</t>
  </si>
  <si>
    <t>Anne Pedersen</t>
  </si>
  <si>
    <t>Asta Henningsen</t>
  </si>
  <si>
    <t>Benedicte Jacobsen</t>
  </si>
  <si>
    <t>Carl-Emil Andersen</t>
  </si>
  <si>
    <t>Christoffer Ørnstrøm H-Petersen</t>
  </si>
  <si>
    <t>Daniel Rolandsen</t>
  </si>
  <si>
    <t>Elisabeth Reiss</t>
  </si>
  <si>
    <t>Frederikke Rasmussen</t>
  </si>
  <si>
    <t>Hjalte Rasmussen</t>
  </si>
  <si>
    <t>Jacob Lembrecht</t>
  </si>
  <si>
    <t>Lauge Pedersen</t>
  </si>
  <si>
    <t>Liva Steffensen</t>
  </si>
  <si>
    <t>Marcus Jensen</t>
  </si>
  <si>
    <t>Maria Andersen</t>
  </si>
  <si>
    <t>Mattias Andersen</t>
  </si>
  <si>
    <t>Nicole Købke</t>
  </si>
  <si>
    <t>Philip  Klimak</t>
  </si>
  <si>
    <t>Sarah Nielsen</t>
  </si>
  <si>
    <t>Silke Nielsen</t>
  </si>
  <si>
    <t>Simone Pedersen</t>
  </si>
  <si>
    <t>Sofie Hansen</t>
  </si>
  <si>
    <t>Vanessa Dowhan</t>
  </si>
  <si>
    <t>Sanderumskolen</t>
  </si>
  <si>
    <t>Alexander K.</t>
  </si>
  <si>
    <t>Alma S.</t>
  </si>
  <si>
    <t>Anton L.</t>
  </si>
  <si>
    <t>Asger T.</t>
  </si>
  <si>
    <t>Caroline T.</t>
  </si>
  <si>
    <t>Gustav K.</t>
  </si>
  <si>
    <t>Line T.</t>
  </si>
  <si>
    <t>Martin S.</t>
  </si>
  <si>
    <t>Noah A.</t>
  </si>
  <si>
    <t>Per G.</t>
  </si>
  <si>
    <t>Sara M.</t>
  </si>
  <si>
    <t>Simon L.</t>
  </si>
  <si>
    <t>Sofie L.</t>
  </si>
  <si>
    <t>Storm J.</t>
  </si>
  <si>
    <t>Thisted Friskole</t>
  </si>
  <si>
    <t>Alberte R.</t>
  </si>
  <si>
    <t>Anders  H.</t>
  </si>
  <si>
    <t>Andreas  J.</t>
  </si>
  <si>
    <t>Bastian C.</t>
  </si>
  <si>
    <t>Dicte  R.</t>
  </si>
  <si>
    <t xml:space="preserve">Freja F. </t>
  </si>
  <si>
    <t>Iben R.</t>
  </si>
  <si>
    <t>Johanne B.</t>
  </si>
  <si>
    <t>Laura M.</t>
  </si>
  <si>
    <t>Lukas J.</t>
  </si>
  <si>
    <t>Mads W.</t>
  </si>
  <si>
    <t>Maja S.</t>
  </si>
  <si>
    <t>Matilde Ø.</t>
  </si>
  <si>
    <t>Mikkel S.</t>
  </si>
  <si>
    <t>Nicklas T.</t>
  </si>
  <si>
    <t>Nikoline J.</t>
  </si>
  <si>
    <t>Patrick H.</t>
  </si>
  <si>
    <t>Sascha B.</t>
  </si>
  <si>
    <t>Sebastian M.</t>
  </si>
  <si>
    <t>Søren P.</t>
  </si>
  <si>
    <t>Thorning Skole</t>
  </si>
  <si>
    <t>Placering</t>
  </si>
  <si>
    <t>Gns scorer</t>
  </si>
  <si>
    <t>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</si>
</sst>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3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0" xfId="0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ont="1" applyFill="1"/>
    <xf numFmtId="0" fontId="0" fillId="3" borderId="1" xfId="0" applyFill="1" applyBorder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6" fillId="3" borderId="1" xfId="0" applyFont="1" applyFill="1" applyBorder="1"/>
    <xf numFmtId="0" fontId="7" fillId="3" borderId="0" xfId="0" applyFont="1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1" fillId="0" borderId="0" xfId="0" applyFont="1" applyFill="1" applyBorder="1"/>
    <xf numFmtId="0" fontId="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167"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>
      <selection activeCell="D18" sqref="D18"/>
    </sheetView>
  </sheetViews>
  <sheetFormatPr defaultRowHeight="15" x14ac:dyDescent="0.25"/>
  <cols>
    <col min="1" max="1" width="19.42578125" bestFit="1" customWidth="1"/>
    <col min="2" max="3" width="10.85546875" customWidth="1"/>
    <col min="4" max="4" width="24.140625" customWidth="1"/>
    <col min="5" max="5" width="6.5703125" bestFit="1" customWidth="1"/>
    <col min="6" max="6" width="26.28515625" customWidth="1"/>
    <col min="7" max="7" width="19.42578125" bestFit="1" customWidth="1"/>
  </cols>
  <sheetData>
    <row r="2" spans="1:3" x14ac:dyDescent="0.25">
      <c r="A2" s="18" t="s">
        <v>1</v>
      </c>
      <c r="B2" s="18" t="s">
        <v>228</v>
      </c>
      <c r="C2" s="20" t="s">
        <v>227</v>
      </c>
    </row>
    <row r="3" spans="1:3" ht="14.45" x14ac:dyDescent="0.3">
      <c r="A3" s="17" t="str">
        <f>'Thorning Skole 5. A'!D6</f>
        <v>Thorning Skole 5. A</v>
      </c>
      <c r="B3" s="19">
        <f>'Thorning Skole 5. A'!E38</f>
        <v>76.599999999999994</v>
      </c>
      <c r="C3" s="17">
        <f t="shared" ref="C3:C12" si="0">IF(B3&lt;&gt;"",_xlfn.RANK.EQ(B3,$B$3:$B$12,0),"")</f>
        <v>1</v>
      </c>
    </row>
    <row r="4" spans="1:3" ht="14.45" x14ac:dyDescent="0.3">
      <c r="A4" s="17" t="str">
        <f>'Sanderumskolen 5. A'!D6</f>
        <v>Sanderumskolen 5. A</v>
      </c>
      <c r="B4" s="19">
        <f>'Sanderumskolen 5. A'!E38</f>
        <v>74.173913043478265</v>
      </c>
      <c r="C4" s="17">
        <f t="shared" si="0"/>
        <v>2</v>
      </c>
    </row>
    <row r="5" spans="1:3" ht="14.45" x14ac:dyDescent="0.3">
      <c r="A5" s="17" t="str">
        <f>'Abildgårdskolen 5. C'!D6</f>
        <v>Abildgårdskolen 5. C</v>
      </c>
      <c r="B5" s="19">
        <f>'Abildgårdskolen 5. C'!E38</f>
        <v>64.928571428571431</v>
      </c>
      <c r="C5" s="17">
        <f t="shared" si="0"/>
        <v>3</v>
      </c>
    </row>
    <row r="6" spans="1:3" ht="14.45" x14ac:dyDescent="0.3">
      <c r="A6" s="17" t="str">
        <f>'Ikast Østre Skole 5. B'!D6</f>
        <v>Ikast Østre Skole 5. B</v>
      </c>
      <c r="B6" s="19">
        <f>'Ikast Østre Skole 5. B'!E38</f>
        <v>59.75</v>
      </c>
      <c r="C6" s="17">
        <f t="shared" si="0"/>
        <v>4</v>
      </c>
    </row>
    <row r="7" spans="1:3" ht="14.45" x14ac:dyDescent="0.3">
      <c r="A7" s="17" t="str">
        <f>'Lykkesgårdskolen 5. A'!D6</f>
        <v>Lykkesgårdskolen 5. A</v>
      </c>
      <c r="B7" s="19">
        <f>'Lykkesgårdskolen 5. A'!E38</f>
        <v>58.055555555555557</v>
      </c>
      <c r="C7" s="17">
        <f t="shared" si="0"/>
        <v>5</v>
      </c>
    </row>
    <row r="8" spans="1:3" ht="14.45" x14ac:dyDescent="0.3">
      <c r="A8" s="17" t="str">
        <f>'Hvinningdalskolen 5. D'!D6</f>
        <v>Hvinningdalskolen 5. D</v>
      </c>
      <c r="B8" s="19">
        <f>'Hvinningdalskolen 5. D'!E38</f>
        <v>56.68181818181818</v>
      </c>
      <c r="C8" s="17">
        <f t="shared" si="0"/>
        <v>6</v>
      </c>
    </row>
    <row r="9" spans="1:3" ht="14.45" x14ac:dyDescent="0.3">
      <c r="A9" s="17" t="str">
        <f>'Rasmus Rask-Skolen 5. A'!D6</f>
        <v>Rasmus Rask-Skolen 5. A</v>
      </c>
      <c r="B9" s="19">
        <f>'Rasmus Rask-Skolen 5. A'!E38</f>
        <v>55.764705882352942</v>
      </c>
      <c r="C9" s="17">
        <f t="shared" si="0"/>
        <v>7</v>
      </c>
    </row>
    <row r="10" spans="1:3" ht="14.45" x14ac:dyDescent="0.3">
      <c r="A10" s="17" t="str">
        <f>'Hvinningdalskolen 5. C'!D6</f>
        <v>Hvinningdalskolen 5. C</v>
      </c>
      <c r="B10" s="19">
        <f>'Hvinningdalskolen 5. C'!E38</f>
        <v>55</v>
      </c>
      <c r="C10" s="17">
        <f t="shared" si="0"/>
        <v>8</v>
      </c>
    </row>
    <row r="11" spans="1:3" ht="14.45" x14ac:dyDescent="0.3">
      <c r="A11" s="17" t="str">
        <f>'Thisted Friskole 5. A'!D6</f>
        <v>Thisted Friskole 5. A</v>
      </c>
      <c r="B11" s="19">
        <f>'Thisted Friskole 5. A'!E38</f>
        <v>50.153846153846153</v>
      </c>
      <c r="C11" s="17">
        <f t="shared" si="0"/>
        <v>9</v>
      </c>
    </row>
    <row r="12" spans="1:3" ht="14.45" x14ac:dyDescent="0.3">
      <c r="A12" s="17" t="str">
        <f>'Fjordskolen 5. A'!D6</f>
        <v>Fjordskolen - Byskoleafdelingen 5. A</v>
      </c>
      <c r="B12" s="19">
        <f>'Fjordskolen 5. A'!E38</f>
        <v>48.833333333333336</v>
      </c>
      <c r="C12" s="17">
        <f t="shared" si="0"/>
        <v>10</v>
      </c>
    </row>
  </sheetData>
  <sortState ref="A3:C12">
    <sortCondition ref="C3:C12"/>
  </sortState>
  <conditionalFormatting sqref="A3:A4">
    <cfRule type="expression" dxfId="166" priority="6">
      <formula>$I3=2</formula>
    </cfRule>
    <cfRule type="expression" dxfId="165" priority="7">
      <formula>$I3=1</formula>
    </cfRule>
  </conditionalFormatting>
  <conditionalFormatting sqref="A3:A4">
    <cfRule type="expression" dxfId="164" priority="5">
      <formula>IF($E3&lt;&gt;"",IF(_xlfn.RANK.EQ($E3,$E$4:$E$13,0)&lt;=3,TRUE,FALSE),FALSE)</formula>
    </cfRule>
  </conditionalFormatting>
  <conditionalFormatting sqref="C3:C12">
    <cfRule type="duplicateValues" dxfId="163" priority="1"/>
    <cfRule type="expression" dxfId="162" priority="3">
      <formula>$I3=2</formula>
    </cfRule>
    <cfRule type="expression" dxfId="161" priority="4">
      <formula>$I3=1</formula>
    </cfRule>
  </conditionalFormatting>
  <conditionalFormatting sqref="C3:C12">
    <cfRule type="expression" dxfId="160" priority="2">
      <formula>IF($E3&lt;&gt;"",IF(_xlfn.RANK.EQ($E3,$E$6:$E$55,0)&lt;=5,TRUE,FALSE),FALSE)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100" workbookViewId="0">
      <selection activeCell="E10" sqref="E10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205</v>
      </c>
    </row>
    <row r="3" spans="1:9" x14ac:dyDescent="0.25">
      <c r="A3" s="4" t="s">
        <v>6</v>
      </c>
      <c r="B3" s="4" t="s">
        <v>103</v>
      </c>
      <c r="E3" s="10" t="s">
        <v>13</v>
      </c>
      <c r="F3" s="1" t="s">
        <v>19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x14ac:dyDescent="0.25">
      <c r="A6" s="8">
        <v>2</v>
      </c>
      <c r="B6" s="8">
        <v>7207</v>
      </c>
      <c r="C6" s="1" t="s">
        <v>194</v>
      </c>
      <c r="D6" s="1" t="str">
        <f t="shared" ref="D6:D20" si="0">$B$2 &amp; " " &amp; $B$3</f>
        <v>Thisted Friskole 5. A</v>
      </c>
      <c r="E6" s="1">
        <v>90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7</v>
      </c>
      <c r="B7" s="8">
        <v>7216</v>
      </c>
      <c r="C7" s="1" t="s">
        <v>202</v>
      </c>
      <c r="D7" s="1" t="str">
        <f t="shared" si="0"/>
        <v>Thisted Friskole 5. A</v>
      </c>
      <c r="E7" s="1">
        <v>84</v>
      </c>
      <c r="F7" s="12">
        <f t="shared" si="1"/>
        <v>2</v>
      </c>
      <c r="I7" s="1">
        <v>1</v>
      </c>
    </row>
    <row r="8" spans="1:9" x14ac:dyDescent="0.25">
      <c r="A8" s="8">
        <v>1</v>
      </c>
      <c r="B8" s="8">
        <v>7204</v>
      </c>
      <c r="C8" s="1" t="s">
        <v>191</v>
      </c>
      <c r="D8" s="1" t="str">
        <f t="shared" si="0"/>
        <v>Thisted Friskole 5. A</v>
      </c>
      <c r="E8" s="1">
        <v>71</v>
      </c>
      <c r="F8" s="12">
        <f t="shared" si="1"/>
        <v>3</v>
      </c>
      <c r="I8" s="1">
        <v>2</v>
      </c>
    </row>
    <row r="9" spans="1:9" x14ac:dyDescent="0.25">
      <c r="A9" s="8">
        <v>5</v>
      </c>
      <c r="B9" s="8">
        <v>7212</v>
      </c>
      <c r="C9" s="1" t="s">
        <v>198</v>
      </c>
      <c r="D9" s="1" t="str">
        <f t="shared" si="0"/>
        <v>Thisted Friskole 5. A</v>
      </c>
      <c r="E9" s="1">
        <v>68</v>
      </c>
      <c r="F9" s="12">
        <f t="shared" si="1"/>
        <v>4</v>
      </c>
      <c r="I9" s="1">
        <v>2</v>
      </c>
    </row>
    <row r="10" spans="1:9" x14ac:dyDescent="0.25">
      <c r="A10" s="8">
        <v>6</v>
      </c>
      <c r="B10" s="8">
        <v>7215</v>
      </c>
      <c r="C10" s="1" t="s">
        <v>201</v>
      </c>
      <c r="D10" s="1" t="str">
        <f t="shared" si="0"/>
        <v>Thisted Friskole 5. A</v>
      </c>
      <c r="E10" s="1">
        <v>59</v>
      </c>
      <c r="F10" s="12">
        <f t="shared" si="1"/>
        <v>5</v>
      </c>
      <c r="I10" s="1">
        <v>1</v>
      </c>
    </row>
    <row r="11" spans="1:9" x14ac:dyDescent="0.25">
      <c r="A11" s="8">
        <v>6</v>
      </c>
      <c r="B11" s="8">
        <v>7214</v>
      </c>
      <c r="C11" s="1" t="s">
        <v>200</v>
      </c>
      <c r="D11" s="1" t="str">
        <f t="shared" si="0"/>
        <v>Thisted Friskole 5. A</v>
      </c>
      <c r="E11" s="1">
        <v>49</v>
      </c>
      <c r="F11" s="12">
        <f t="shared" si="1"/>
        <v>6</v>
      </c>
      <c r="I11" s="1">
        <v>1</v>
      </c>
    </row>
    <row r="12" spans="1:9" x14ac:dyDescent="0.25">
      <c r="A12" s="8">
        <v>4</v>
      </c>
      <c r="B12" s="8">
        <v>7211</v>
      </c>
      <c r="C12" s="1" t="s">
        <v>197</v>
      </c>
      <c r="D12" s="1" t="str">
        <f t="shared" si="0"/>
        <v>Thisted Friskole 5. A</v>
      </c>
      <c r="E12" s="1">
        <v>48</v>
      </c>
      <c r="F12" s="12">
        <f t="shared" si="1"/>
        <v>7</v>
      </c>
      <c r="I12" s="1">
        <v>2</v>
      </c>
    </row>
    <row r="13" spans="1:9" x14ac:dyDescent="0.25">
      <c r="A13" s="8">
        <v>3</v>
      </c>
      <c r="B13" s="8">
        <v>7208</v>
      </c>
      <c r="C13" s="1" t="s">
        <v>195</v>
      </c>
      <c r="D13" s="1" t="str">
        <f t="shared" si="0"/>
        <v>Thisted Friskole 5. A</v>
      </c>
      <c r="E13" s="1">
        <v>43</v>
      </c>
      <c r="F13" s="12">
        <f t="shared" si="1"/>
        <v>8</v>
      </c>
      <c r="I13" s="1">
        <v>2</v>
      </c>
    </row>
    <row r="14" spans="1:9" x14ac:dyDescent="0.25">
      <c r="A14" s="8">
        <v>4</v>
      </c>
      <c r="B14" s="8">
        <v>7210</v>
      </c>
      <c r="C14" s="1" t="s">
        <v>11</v>
      </c>
      <c r="D14" s="1" t="str">
        <f t="shared" si="0"/>
        <v>Thisted Friskole 5. A</v>
      </c>
      <c r="E14" s="1">
        <v>37</v>
      </c>
      <c r="F14" s="12">
        <f t="shared" si="1"/>
        <v>9</v>
      </c>
      <c r="I14" s="1">
        <v>1</v>
      </c>
    </row>
    <row r="15" spans="1:9" x14ac:dyDescent="0.25">
      <c r="A15" s="8">
        <v>5</v>
      </c>
      <c r="B15" s="8">
        <v>7213</v>
      </c>
      <c r="C15" s="1" t="s">
        <v>199</v>
      </c>
      <c r="D15" s="1" t="str">
        <f t="shared" si="0"/>
        <v>Thisted Friskole 5. A</v>
      </c>
      <c r="E15" s="1">
        <v>36</v>
      </c>
      <c r="F15" s="12">
        <f t="shared" si="1"/>
        <v>10</v>
      </c>
      <c r="I15" s="1">
        <v>1</v>
      </c>
    </row>
    <row r="16" spans="1:9" x14ac:dyDescent="0.25">
      <c r="A16" s="8">
        <v>8</v>
      </c>
      <c r="B16" s="8">
        <v>7218</v>
      </c>
      <c r="C16" s="1" t="s">
        <v>204</v>
      </c>
      <c r="D16" s="1" t="str">
        <f t="shared" si="0"/>
        <v>Thisted Friskole 5. A</v>
      </c>
      <c r="E16" s="1">
        <v>26</v>
      </c>
      <c r="F16" s="12">
        <f t="shared" si="1"/>
        <v>11</v>
      </c>
      <c r="I16" s="1">
        <v>2</v>
      </c>
    </row>
    <row r="17" spans="1:9" x14ac:dyDescent="0.25">
      <c r="A17" s="8">
        <v>7</v>
      </c>
      <c r="B17" s="8">
        <v>7217</v>
      </c>
      <c r="C17" s="1" t="s">
        <v>203</v>
      </c>
      <c r="D17" s="1" t="str">
        <f t="shared" si="0"/>
        <v>Thisted Friskole 5. A</v>
      </c>
      <c r="E17" s="1">
        <v>22</v>
      </c>
      <c r="F17" s="12">
        <f t="shared" si="1"/>
        <v>12</v>
      </c>
      <c r="I17" s="1">
        <v>2</v>
      </c>
    </row>
    <row r="18" spans="1:9" x14ac:dyDescent="0.25">
      <c r="A18" s="8">
        <v>1</v>
      </c>
      <c r="B18" s="8">
        <v>7205</v>
      </c>
      <c r="C18" s="1" t="s">
        <v>192</v>
      </c>
      <c r="D18" s="1" t="str">
        <f t="shared" si="0"/>
        <v>Thisted Friskole 5. A</v>
      </c>
      <c r="E18" s="1">
        <v>19</v>
      </c>
      <c r="F18" s="12">
        <f t="shared" si="1"/>
        <v>13</v>
      </c>
      <c r="I18" s="1">
        <v>1</v>
      </c>
    </row>
    <row r="19" spans="1:9" ht="14.45" x14ac:dyDescent="0.3">
      <c r="A19" s="8">
        <v>2</v>
      </c>
      <c r="B19" s="8">
        <v>7206</v>
      </c>
      <c r="C19" s="1" t="s">
        <v>193</v>
      </c>
      <c r="D19" s="1" t="str">
        <f t="shared" si="0"/>
        <v>Thisted Friskole 5. A</v>
      </c>
      <c r="F19" s="12" t="str">
        <f t="shared" si="1"/>
        <v/>
      </c>
      <c r="I19" s="1">
        <v>1</v>
      </c>
    </row>
    <row r="20" spans="1:9" ht="14.45" x14ac:dyDescent="0.3">
      <c r="A20" s="8">
        <v>3</v>
      </c>
      <c r="B20" s="8">
        <v>7209</v>
      </c>
      <c r="C20" s="1" t="s">
        <v>196</v>
      </c>
      <c r="D20" s="1" t="str">
        <f t="shared" si="0"/>
        <v>Thisted Friskole 5. A</v>
      </c>
      <c r="F20" s="12" t="str">
        <f t="shared" si="1"/>
        <v/>
      </c>
      <c r="I20" s="1">
        <v>2</v>
      </c>
    </row>
    <row r="21" spans="1:9" ht="14.45" x14ac:dyDescent="0.3">
      <c r="F21" s="12" t="str">
        <f t="shared" si="1"/>
        <v/>
      </c>
      <c r="I21" s="1">
        <v>2</v>
      </c>
    </row>
    <row r="22" spans="1:9" ht="14.45" x14ac:dyDescent="0.3">
      <c r="F22" s="12" t="str">
        <f t="shared" si="1"/>
        <v/>
      </c>
      <c r="I22" s="1">
        <v>1</v>
      </c>
    </row>
    <row r="23" spans="1:9" ht="14.45" x14ac:dyDescent="0.3">
      <c r="F23" s="12" t="str">
        <f t="shared" si="1"/>
        <v/>
      </c>
      <c r="I23" s="1">
        <v>1</v>
      </c>
    </row>
    <row r="24" spans="1:9" ht="14.45" x14ac:dyDescent="0.3">
      <c r="F24" s="12" t="str">
        <f t="shared" si="1"/>
        <v/>
      </c>
      <c r="I24" s="1">
        <v>2</v>
      </c>
    </row>
    <row r="25" spans="1:9" ht="14.45" x14ac:dyDescent="0.3">
      <c r="F25" s="12" t="str">
        <f t="shared" si="1"/>
        <v/>
      </c>
      <c r="I25" s="1">
        <v>2</v>
      </c>
    </row>
    <row r="26" spans="1:9" ht="14.45" x14ac:dyDescent="0.3"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5:9" ht="14.45" x14ac:dyDescent="0.3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50.153846153846153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63" priority="12">
      <formula>$I6=2</formula>
    </cfRule>
    <cfRule type="expression" dxfId="62" priority="13">
      <formula>$I6=1</formula>
    </cfRule>
  </conditionalFormatting>
  <conditionalFormatting sqref="E6:E33">
    <cfRule type="duplicateValues" dxfId="61" priority="8"/>
    <cfRule type="expression" dxfId="60" priority="10">
      <formula>$I6=2</formula>
    </cfRule>
    <cfRule type="expression" dxfId="59" priority="11">
      <formula>$I6=1</formula>
    </cfRule>
  </conditionalFormatting>
  <conditionalFormatting sqref="A6:A33 C6:E33">
    <cfRule type="expression" dxfId="58" priority="9">
      <formula>IF($E6&lt;&gt;"",IF(_xlfn.RANK.EQ($E6,$E$6:$E$55,0)&lt;=5,TRUE,FALSE),FALSE)</formula>
    </cfRule>
  </conditionalFormatting>
  <conditionalFormatting sqref="B6:B33">
    <cfRule type="expression" dxfId="57" priority="6">
      <formula>$I6=2</formula>
    </cfRule>
    <cfRule type="expression" dxfId="56" priority="7">
      <formula>$I6=1</formula>
    </cfRule>
  </conditionalFormatting>
  <conditionalFormatting sqref="B6:B33">
    <cfRule type="expression" dxfId="55" priority="5">
      <formula>IF($E6&lt;&gt;"",IF(_xlfn.RANK.EQ($E6,$E$6:$E$55,0)&lt;=5,TRUE,FALSE),FALSE)</formula>
    </cfRule>
  </conditionalFormatting>
  <conditionalFormatting sqref="F6:F33">
    <cfRule type="duplicateValues" dxfId="54" priority="1"/>
    <cfRule type="expression" dxfId="53" priority="3">
      <formula>$I6=2</formula>
    </cfRule>
    <cfRule type="expression" dxfId="52" priority="4">
      <formula>$I6=1</formula>
    </cfRule>
  </conditionalFormatting>
  <conditionalFormatting sqref="F6:F33">
    <cfRule type="expression" dxfId="51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100" workbookViewId="0">
      <selection activeCell="E6" sqref="E6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226</v>
      </c>
    </row>
    <row r="3" spans="1:9" x14ac:dyDescent="0.25">
      <c r="A3" s="4" t="s">
        <v>6</v>
      </c>
      <c r="B3" s="4" t="s">
        <v>103</v>
      </c>
      <c r="E3" s="10" t="s">
        <v>13</v>
      </c>
      <c r="F3" s="1" t="s">
        <v>19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x14ac:dyDescent="0.25">
      <c r="A6" s="8">
        <v>9</v>
      </c>
      <c r="B6" s="8">
        <v>7220</v>
      </c>
      <c r="C6" s="1" t="s">
        <v>206</v>
      </c>
      <c r="D6" s="1" t="str">
        <f t="shared" ref="D6:D25" si="0">$B$2 &amp; " " &amp; $B$3</f>
        <v>Thorning Skole 5. A</v>
      </c>
      <c r="E6" s="1">
        <v>98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16</v>
      </c>
      <c r="B7" s="8">
        <v>7235</v>
      </c>
      <c r="C7" s="1" t="s">
        <v>221</v>
      </c>
      <c r="D7" s="1" t="str">
        <f t="shared" si="0"/>
        <v>Thorning Skole 5. A</v>
      </c>
      <c r="E7" s="1">
        <v>97</v>
      </c>
      <c r="F7" s="12">
        <f t="shared" si="1"/>
        <v>2</v>
      </c>
      <c r="I7" s="1">
        <v>1</v>
      </c>
    </row>
    <row r="8" spans="1:9" x14ac:dyDescent="0.25">
      <c r="A8" s="8">
        <v>13</v>
      </c>
      <c r="B8" s="8">
        <v>7229</v>
      </c>
      <c r="C8" s="1" t="s">
        <v>215</v>
      </c>
      <c r="D8" s="1" t="str">
        <f t="shared" si="0"/>
        <v>Thorning Skole 5. A</v>
      </c>
      <c r="E8" s="1">
        <v>95</v>
      </c>
      <c r="F8" s="12">
        <f t="shared" si="1"/>
        <v>3</v>
      </c>
      <c r="I8" s="1">
        <v>2</v>
      </c>
    </row>
    <row r="9" spans="1:9" x14ac:dyDescent="0.25">
      <c r="A9" s="8">
        <v>14</v>
      </c>
      <c r="B9" s="8">
        <v>7230</v>
      </c>
      <c r="C9" s="1" t="s">
        <v>216</v>
      </c>
      <c r="D9" s="1" t="str">
        <f t="shared" si="0"/>
        <v>Thorning Skole 5. A</v>
      </c>
      <c r="E9" s="1">
        <v>92</v>
      </c>
      <c r="F9" s="12">
        <f t="shared" si="1"/>
        <v>4</v>
      </c>
      <c r="I9" s="1">
        <v>2</v>
      </c>
    </row>
    <row r="10" spans="1:9" x14ac:dyDescent="0.25">
      <c r="A10" s="8">
        <v>17</v>
      </c>
      <c r="B10" s="8">
        <v>7236</v>
      </c>
      <c r="C10" s="1" t="s">
        <v>222</v>
      </c>
      <c r="D10" s="1" t="str">
        <f t="shared" si="0"/>
        <v>Thorning Skole 5. A</v>
      </c>
      <c r="E10" s="1">
        <v>86</v>
      </c>
      <c r="F10" s="12">
        <f t="shared" si="1"/>
        <v>5</v>
      </c>
      <c r="I10" s="1">
        <v>1</v>
      </c>
    </row>
    <row r="11" spans="1:9" x14ac:dyDescent="0.25">
      <c r="A11" s="8">
        <v>18</v>
      </c>
      <c r="B11" s="8">
        <v>7239</v>
      </c>
      <c r="C11" s="1" t="s">
        <v>225</v>
      </c>
      <c r="D11" s="1" t="str">
        <f t="shared" si="0"/>
        <v>Thorning Skole 5. A</v>
      </c>
      <c r="E11" s="1">
        <v>86</v>
      </c>
      <c r="F11" s="12">
        <f t="shared" si="1"/>
        <v>5</v>
      </c>
      <c r="I11" s="1">
        <v>1</v>
      </c>
    </row>
    <row r="12" spans="1:9" x14ac:dyDescent="0.25">
      <c r="A12" s="8">
        <v>10</v>
      </c>
      <c r="B12" s="8">
        <v>7222</v>
      </c>
      <c r="C12" s="1" t="s">
        <v>208</v>
      </c>
      <c r="D12" s="1" t="str">
        <f t="shared" si="0"/>
        <v>Thorning Skole 5. A</v>
      </c>
      <c r="E12" s="1">
        <v>83</v>
      </c>
      <c r="F12" s="12">
        <f t="shared" si="1"/>
        <v>7</v>
      </c>
      <c r="I12" s="1">
        <v>2</v>
      </c>
    </row>
    <row r="13" spans="1:9" x14ac:dyDescent="0.25">
      <c r="A13" s="8">
        <v>17</v>
      </c>
      <c r="B13" s="8">
        <v>7237</v>
      </c>
      <c r="C13" s="1" t="s">
        <v>223</v>
      </c>
      <c r="D13" s="1" t="str">
        <f t="shared" si="0"/>
        <v>Thorning Skole 5. A</v>
      </c>
      <c r="E13" s="1">
        <v>82</v>
      </c>
      <c r="F13" s="12">
        <f t="shared" si="1"/>
        <v>8</v>
      </c>
      <c r="I13" s="1">
        <v>2</v>
      </c>
    </row>
    <row r="14" spans="1:9" x14ac:dyDescent="0.25">
      <c r="A14" s="8">
        <v>9</v>
      </c>
      <c r="B14" s="8">
        <v>7221</v>
      </c>
      <c r="C14" s="1" t="s">
        <v>207</v>
      </c>
      <c r="D14" s="1" t="str">
        <f t="shared" si="0"/>
        <v>Thorning Skole 5. A</v>
      </c>
      <c r="E14" s="1">
        <v>80</v>
      </c>
      <c r="F14" s="12">
        <f t="shared" si="1"/>
        <v>9</v>
      </c>
      <c r="I14" s="1">
        <v>1</v>
      </c>
    </row>
    <row r="15" spans="1:9" x14ac:dyDescent="0.25">
      <c r="A15" s="8">
        <v>10</v>
      </c>
      <c r="B15" s="8">
        <v>7223</v>
      </c>
      <c r="C15" s="1" t="s">
        <v>209</v>
      </c>
      <c r="D15" s="1" t="str">
        <f t="shared" si="0"/>
        <v>Thorning Skole 5. A</v>
      </c>
      <c r="E15" s="1">
        <v>78</v>
      </c>
      <c r="F15" s="12">
        <f t="shared" si="1"/>
        <v>10</v>
      </c>
      <c r="I15" s="1">
        <v>1</v>
      </c>
    </row>
    <row r="16" spans="1:9" x14ac:dyDescent="0.25">
      <c r="A16" s="8">
        <v>16</v>
      </c>
      <c r="B16" s="8">
        <v>7234</v>
      </c>
      <c r="C16" s="1" t="s">
        <v>220</v>
      </c>
      <c r="D16" s="1" t="str">
        <f t="shared" si="0"/>
        <v>Thorning Skole 5. A</v>
      </c>
      <c r="E16" s="1">
        <v>77</v>
      </c>
      <c r="F16" s="12">
        <f t="shared" si="1"/>
        <v>11</v>
      </c>
      <c r="I16" s="1">
        <v>2</v>
      </c>
    </row>
    <row r="17" spans="1:9" x14ac:dyDescent="0.25">
      <c r="A17" s="8">
        <v>11</v>
      </c>
      <c r="B17" s="8">
        <v>7224</v>
      </c>
      <c r="C17" s="1" t="s">
        <v>210</v>
      </c>
      <c r="D17" s="1" t="str">
        <f t="shared" si="0"/>
        <v>Thorning Skole 5. A</v>
      </c>
      <c r="E17" s="1">
        <v>73</v>
      </c>
      <c r="F17" s="12">
        <f t="shared" si="1"/>
        <v>12</v>
      </c>
      <c r="I17" s="1">
        <v>2</v>
      </c>
    </row>
    <row r="18" spans="1:9" ht="14.45" x14ac:dyDescent="0.3">
      <c r="A18" s="8">
        <v>11</v>
      </c>
      <c r="B18" s="8">
        <v>7225</v>
      </c>
      <c r="C18" s="1" t="s">
        <v>211</v>
      </c>
      <c r="D18" s="1" t="str">
        <f t="shared" si="0"/>
        <v>Thorning Skole 5. A</v>
      </c>
      <c r="E18" s="1">
        <v>73</v>
      </c>
      <c r="F18" s="12">
        <f t="shared" si="1"/>
        <v>12</v>
      </c>
      <c r="I18" s="1">
        <v>1</v>
      </c>
    </row>
    <row r="19" spans="1:9" ht="14.45" x14ac:dyDescent="0.3">
      <c r="A19" s="8">
        <v>13</v>
      </c>
      <c r="B19" s="8">
        <v>7228</v>
      </c>
      <c r="C19" s="1" t="s">
        <v>214</v>
      </c>
      <c r="D19" s="1" t="str">
        <f t="shared" si="0"/>
        <v>Thorning Skole 5. A</v>
      </c>
      <c r="E19" s="1">
        <v>72</v>
      </c>
      <c r="F19" s="12">
        <f t="shared" si="1"/>
        <v>14</v>
      </c>
      <c r="I19" s="1">
        <v>1</v>
      </c>
    </row>
    <row r="20" spans="1:9" x14ac:dyDescent="0.25">
      <c r="A20" s="8">
        <v>15</v>
      </c>
      <c r="B20" s="8">
        <v>7232</v>
      </c>
      <c r="C20" s="1" t="s">
        <v>218</v>
      </c>
      <c r="D20" s="1" t="str">
        <f t="shared" si="0"/>
        <v>Thorning Skole 5. A</v>
      </c>
      <c r="E20" s="1">
        <v>71</v>
      </c>
      <c r="F20" s="12">
        <f t="shared" si="1"/>
        <v>15</v>
      </c>
      <c r="I20" s="1">
        <v>2</v>
      </c>
    </row>
    <row r="21" spans="1:9" ht="14.45" x14ac:dyDescent="0.3">
      <c r="A21" s="8">
        <v>12</v>
      </c>
      <c r="B21" s="8">
        <v>7227</v>
      </c>
      <c r="C21" s="1" t="s">
        <v>213</v>
      </c>
      <c r="D21" s="1" t="str">
        <f t="shared" si="0"/>
        <v>Thorning Skole 5. A</v>
      </c>
      <c r="E21" s="1">
        <v>69</v>
      </c>
      <c r="F21" s="12">
        <f t="shared" si="1"/>
        <v>16</v>
      </c>
      <c r="I21" s="1">
        <v>2</v>
      </c>
    </row>
    <row r="22" spans="1:9" ht="14.45" x14ac:dyDescent="0.3">
      <c r="A22" s="8">
        <v>14</v>
      </c>
      <c r="B22" s="8">
        <v>7231</v>
      </c>
      <c r="C22" s="1" t="s">
        <v>217</v>
      </c>
      <c r="D22" s="1" t="str">
        <f t="shared" si="0"/>
        <v>Thorning Skole 5. A</v>
      </c>
      <c r="E22" s="1">
        <v>63</v>
      </c>
      <c r="F22" s="12">
        <f t="shared" si="1"/>
        <v>17</v>
      </c>
      <c r="I22" s="1">
        <v>1</v>
      </c>
    </row>
    <row r="23" spans="1:9" ht="14.45" x14ac:dyDescent="0.3">
      <c r="A23" s="8">
        <v>15</v>
      </c>
      <c r="B23" s="8">
        <v>7233</v>
      </c>
      <c r="C23" s="1" t="s">
        <v>219</v>
      </c>
      <c r="D23" s="1" t="str">
        <f t="shared" si="0"/>
        <v>Thorning Skole 5. A</v>
      </c>
      <c r="E23" s="1">
        <v>60</v>
      </c>
      <c r="F23" s="12">
        <f t="shared" si="1"/>
        <v>18</v>
      </c>
      <c r="I23" s="1">
        <v>1</v>
      </c>
    </row>
    <row r="24" spans="1:9" ht="14.45" x14ac:dyDescent="0.3">
      <c r="A24" s="8">
        <v>12</v>
      </c>
      <c r="B24" s="8">
        <v>7226</v>
      </c>
      <c r="C24" s="1" t="s">
        <v>212</v>
      </c>
      <c r="D24" s="1" t="str">
        <f t="shared" si="0"/>
        <v>Thorning Skole 5. A</v>
      </c>
      <c r="E24" s="1">
        <v>53</v>
      </c>
      <c r="F24" s="12">
        <f t="shared" si="1"/>
        <v>19</v>
      </c>
      <c r="I24" s="1">
        <v>2</v>
      </c>
    </row>
    <row r="25" spans="1:9" ht="14.45" x14ac:dyDescent="0.3">
      <c r="A25" s="8">
        <v>18</v>
      </c>
      <c r="B25" s="8">
        <v>7238</v>
      </c>
      <c r="C25" s="1" t="s">
        <v>224</v>
      </c>
      <c r="D25" s="1" t="str">
        <f t="shared" si="0"/>
        <v>Thorning Skole 5. A</v>
      </c>
      <c r="E25" s="1">
        <v>44</v>
      </c>
      <c r="F25" s="12">
        <f t="shared" si="1"/>
        <v>20</v>
      </c>
      <c r="I25" s="1">
        <v>2</v>
      </c>
    </row>
    <row r="26" spans="1:9" ht="14.45" x14ac:dyDescent="0.3"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3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5:9" ht="14.45" x14ac:dyDescent="0.3">
      <c r="F33" s="12" t="str">
        <f t="shared" si="1"/>
        <v/>
      </c>
      <c r="G33" s="1" t="str">
        <f t="shared" si="2"/>
        <v/>
      </c>
      <c r="I33" s="1">
        <v>2</v>
      </c>
    </row>
    <row r="38" spans="5:9" x14ac:dyDescent="0.25">
      <c r="E38" s="1">
        <f>AVERAGE(E6:E37)</f>
        <v>76.599999999999994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50" priority="30">
      <formula>$I6=2</formula>
    </cfRule>
    <cfRule type="expression" dxfId="49" priority="31">
      <formula>$I6=1</formula>
    </cfRule>
  </conditionalFormatting>
  <conditionalFormatting sqref="E6:E33">
    <cfRule type="duplicateValues" dxfId="48" priority="26"/>
    <cfRule type="expression" dxfId="47" priority="28">
      <formula>$I6=2</formula>
    </cfRule>
    <cfRule type="expression" dxfId="46" priority="29">
      <formula>$I6=1</formula>
    </cfRule>
  </conditionalFormatting>
  <conditionalFormatting sqref="B6:B33">
    <cfRule type="expression" dxfId="45" priority="24">
      <formula>$I6=2</formula>
    </cfRule>
    <cfRule type="expression" dxfId="44" priority="25">
      <formula>$I6=1</formula>
    </cfRule>
  </conditionalFormatting>
  <conditionalFormatting sqref="F6:F33">
    <cfRule type="duplicateValues" dxfId="43" priority="1"/>
    <cfRule type="expression" dxfId="42" priority="3">
      <formula>$I6=2</formula>
    </cfRule>
    <cfRule type="expression" dxfId="41" priority="4">
      <formula>$I6=1</formula>
    </cfRule>
  </conditionalFormatting>
  <conditionalFormatting sqref="A6:F33">
    <cfRule type="expression" dxfId="40" priority="42">
      <formula>IF($E6&lt;&gt;"",IF(_xlfn.RANK.EQ($E6,$E$6:$E$54,0)&lt;=5,TRUE,FALSE),FALSE)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zoomScaleNormal="100" zoomScaleSheetLayoutView="90" workbookViewId="0">
      <selection activeCell="D13" sqref="D13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27.42578125" style="1" bestFit="1" customWidth="1"/>
    <col min="4" max="4" width="32.4257812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21" t="s">
        <v>9</v>
      </c>
      <c r="B1" s="21"/>
      <c r="C1" s="21"/>
      <c r="D1" s="21"/>
      <c r="E1" s="21"/>
      <c r="F1" s="5"/>
    </row>
    <row r="2" spans="1:9" x14ac:dyDescent="0.25">
      <c r="B2" s="1"/>
    </row>
    <row r="3" spans="1:9" x14ac:dyDescent="0.25">
      <c r="A3" s="9" t="s">
        <v>12</v>
      </c>
      <c r="B3" s="3" t="s">
        <v>3</v>
      </c>
      <c r="C3" s="3" t="s">
        <v>0</v>
      </c>
      <c r="D3" s="3" t="s">
        <v>2</v>
      </c>
      <c r="E3" s="3" t="s">
        <v>4</v>
      </c>
      <c r="F3" s="3" t="s">
        <v>227</v>
      </c>
      <c r="I3" s="1" t="s">
        <v>7</v>
      </c>
    </row>
    <row r="4" spans="1:9" x14ac:dyDescent="0.25">
      <c r="A4" s="8">
        <v>6</v>
      </c>
      <c r="B4" s="8">
        <f>'Hvinningdalskolen 5. D'!B6</f>
        <v>3073</v>
      </c>
      <c r="C4" s="1" t="str">
        <f>'Hvinningdalskolen 5. D'!C6</f>
        <v>Emilie  Vinding</v>
      </c>
      <c r="D4" s="11" t="str">
        <f>'Hvinningdalskolen 5. D'!D6</f>
        <v>Hvinningdalskolen 5. D</v>
      </c>
      <c r="E4" s="1">
        <v>79</v>
      </c>
      <c r="F4" s="12">
        <f t="shared" ref="F4:F35" si="0">IF(E4&lt;&gt;"",_xlfn.RANK.EQ(E4,$E$4:$E$53,0),"")</f>
        <v>1</v>
      </c>
      <c r="I4" s="1">
        <v>1</v>
      </c>
    </row>
    <row r="5" spans="1:9" x14ac:dyDescent="0.25">
      <c r="A5" s="8">
        <v>16</v>
      </c>
      <c r="B5" s="8">
        <f>'Fjordskolen 5. A'!B6</f>
        <v>1466</v>
      </c>
      <c r="C5" s="1" t="str">
        <f>'Fjordskolen 5. A'!C6</f>
        <v>Enes P.</v>
      </c>
      <c r="D5" s="11" t="str">
        <f>'Fjordskolen 5. A'!D6</f>
        <v>Fjordskolen - Byskoleafdelingen 5. A</v>
      </c>
      <c r="E5" s="1">
        <v>78</v>
      </c>
      <c r="F5" s="12">
        <f t="shared" si="0"/>
        <v>2</v>
      </c>
      <c r="I5" s="1">
        <v>1</v>
      </c>
    </row>
    <row r="6" spans="1:9" x14ac:dyDescent="0.25">
      <c r="A6" s="8">
        <v>11</v>
      </c>
      <c r="B6" s="8">
        <f>'Ikast Østre Skole 5. B'!B6</f>
        <v>3255</v>
      </c>
      <c r="C6" s="1" t="str">
        <f>'Ikast Østre Skole 5. B'!C6</f>
        <v>Simon  Reffsgaard Rothemejer</v>
      </c>
      <c r="D6" s="1" t="str">
        <f>'Ikast Østre Skole 5. B'!D6</f>
        <v>Ikast Østre Skole 5. B</v>
      </c>
      <c r="E6" s="1">
        <v>77</v>
      </c>
      <c r="F6" s="12">
        <f t="shared" si="0"/>
        <v>3</v>
      </c>
      <c r="I6" s="1">
        <v>1</v>
      </c>
    </row>
    <row r="7" spans="1:9" x14ac:dyDescent="0.25">
      <c r="A7" s="8">
        <v>11</v>
      </c>
      <c r="B7" s="8">
        <f>'Ikast Østre Skole 5. B'!B7</f>
        <v>3244</v>
      </c>
      <c r="C7" s="1" t="str">
        <f>'Ikast Østre Skole 5. B'!C7</f>
        <v>Louise Jensen</v>
      </c>
      <c r="D7" s="1" t="str">
        <f>'Ikast Østre Skole 5. B'!D7</f>
        <v>Ikast Østre Skole 5. B</v>
      </c>
      <c r="E7" s="1">
        <v>77</v>
      </c>
      <c r="F7" s="12">
        <f t="shared" si="0"/>
        <v>3</v>
      </c>
      <c r="I7" s="1">
        <v>1</v>
      </c>
    </row>
    <row r="8" spans="1:9" x14ac:dyDescent="0.25">
      <c r="A8" s="8">
        <v>14</v>
      </c>
      <c r="B8" s="8">
        <f>'Lykkesgårdskolen 5. A'!B7</f>
        <v>3845</v>
      </c>
      <c r="C8" s="1" t="str">
        <f>'Lykkesgårdskolen 5. A'!C7</f>
        <v>Magnus Nørgaard</v>
      </c>
      <c r="D8" s="1" t="str">
        <f>'Lykkesgårdskolen 5. A'!D7</f>
        <v>Lykkesgårdskolen 5. A</v>
      </c>
      <c r="E8" s="1">
        <v>75</v>
      </c>
      <c r="F8" s="12">
        <f t="shared" si="0"/>
        <v>5</v>
      </c>
      <c r="I8" s="1">
        <v>1</v>
      </c>
    </row>
    <row r="9" spans="1:9" x14ac:dyDescent="0.25">
      <c r="A9" s="8">
        <v>17</v>
      </c>
      <c r="B9" s="8">
        <f>'Fjordskolen 5. A'!B8</f>
        <v>1477</v>
      </c>
      <c r="C9" s="1" t="str">
        <f>'Fjordskolen 5. A'!C8</f>
        <v>Said T. D.</v>
      </c>
      <c r="D9" s="11" t="str">
        <f>'Fjordskolen 5. A'!D8</f>
        <v>Fjordskolen - Byskoleafdelingen 5. A</v>
      </c>
      <c r="E9" s="1">
        <v>75</v>
      </c>
      <c r="F9" s="12">
        <f t="shared" si="0"/>
        <v>5</v>
      </c>
      <c r="I9" s="1">
        <v>2</v>
      </c>
    </row>
    <row r="10" spans="1:9" x14ac:dyDescent="0.25">
      <c r="A10" s="8">
        <v>19</v>
      </c>
      <c r="B10" s="8">
        <f>'Sanderumskolen 5. A'!B7</f>
        <v>5583</v>
      </c>
      <c r="C10" s="1" t="str">
        <f>'Sanderumskolen 5. A'!C7</f>
        <v>Alex  Nielsen</v>
      </c>
      <c r="D10" s="1" t="str">
        <f>'Sanderumskolen 5. A'!D7</f>
        <v>Sanderumskolen 5. A</v>
      </c>
      <c r="E10" s="1">
        <v>75</v>
      </c>
      <c r="F10" s="12">
        <f t="shared" si="0"/>
        <v>5</v>
      </c>
      <c r="I10" s="1">
        <v>2</v>
      </c>
    </row>
    <row r="11" spans="1:9" x14ac:dyDescent="0.25">
      <c r="A11" s="8">
        <v>18</v>
      </c>
      <c r="B11" s="8">
        <f>'Sanderumskolen 5. A'!B6</f>
        <v>5601</v>
      </c>
      <c r="C11" s="1" t="str">
        <f>'Sanderumskolen 5. A'!C6</f>
        <v>Philip  Klimak</v>
      </c>
      <c r="D11" s="1" t="str">
        <f>'Sanderumskolen 5. A'!D6</f>
        <v>Sanderumskolen 5. A</v>
      </c>
      <c r="E11" s="1">
        <v>74</v>
      </c>
      <c r="F11" s="12">
        <f t="shared" si="0"/>
        <v>8</v>
      </c>
      <c r="I11" s="1">
        <v>2</v>
      </c>
    </row>
    <row r="12" spans="1:9" x14ac:dyDescent="0.25">
      <c r="A12" s="8">
        <v>5</v>
      </c>
      <c r="B12" s="8">
        <f>'Hvinningdalskolen 5. C'!B9</f>
        <v>3043</v>
      </c>
      <c r="C12" s="1" t="str">
        <f>'Hvinningdalskolen 5. C'!C9</f>
        <v>Alexander Agervig</v>
      </c>
      <c r="D12" s="1" t="str">
        <f>'Hvinningdalskolen 5. C'!D9</f>
        <v>Hvinningdalskolen 5. C</v>
      </c>
      <c r="E12" s="1">
        <v>73</v>
      </c>
      <c r="F12" s="12">
        <f t="shared" si="0"/>
        <v>9</v>
      </c>
      <c r="I12" s="1">
        <v>2</v>
      </c>
    </row>
    <row r="13" spans="1:9" x14ac:dyDescent="0.25">
      <c r="A13" s="8">
        <v>9</v>
      </c>
      <c r="B13" s="8">
        <v>4920</v>
      </c>
      <c r="C13" s="1" t="s">
        <v>101</v>
      </c>
      <c r="D13" s="1" t="str">
        <f>'Rasmus Rask-Skolen 5. A'!D8</f>
        <v>Rasmus Rask-Skolen 5. A</v>
      </c>
      <c r="E13" s="1">
        <v>69</v>
      </c>
      <c r="F13" s="12">
        <f t="shared" si="0"/>
        <v>10</v>
      </c>
      <c r="I13" s="1">
        <v>2</v>
      </c>
    </row>
    <row r="14" spans="1:9" x14ac:dyDescent="0.25">
      <c r="A14" s="8">
        <v>8</v>
      </c>
      <c r="B14" s="8">
        <f>'Rasmus Rask-Skolen 5. A'!B6</f>
        <v>4905</v>
      </c>
      <c r="C14" s="1" t="str">
        <f>'Rasmus Rask-Skolen 5. A'!C6</f>
        <v>Frederik N.</v>
      </c>
      <c r="D14" s="1" t="str">
        <f>'Rasmus Rask-Skolen 5. A'!D6</f>
        <v>Rasmus Rask-Skolen 5. A</v>
      </c>
      <c r="E14" s="1">
        <v>68</v>
      </c>
      <c r="F14" s="12">
        <f t="shared" si="0"/>
        <v>11</v>
      </c>
      <c r="I14" s="1">
        <v>1</v>
      </c>
    </row>
    <row r="15" spans="1:9" x14ac:dyDescent="0.25">
      <c r="A15" s="8">
        <v>12</v>
      </c>
      <c r="B15" s="8">
        <f>'Ikast Østre Skole 5. B'!B8</f>
        <v>3249</v>
      </c>
      <c r="C15" s="1" t="str">
        <f>'Ikast Østre Skole 5. B'!C8</f>
        <v>Nicole Kristensen</v>
      </c>
      <c r="D15" s="1" t="str">
        <f>'Ikast Østre Skole 5. B'!D8</f>
        <v>Ikast Østre Skole 5. B</v>
      </c>
      <c r="E15" s="1">
        <v>68</v>
      </c>
      <c r="F15" s="12">
        <f t="shared" si="0"/>
        <v>11</v>
      </c>
      <c r="I15" s="1">
        <v>1</v>
      </c>
    </row>
    <row r="16" spans="1:9" x14ac:dyDescent="0.25">
      <c r="A16" s="8">
        <v>20</v>
      </c>
      <c r="B16" s="8">
        <f>'Sanderumskolen 5. A'!B10</f>
        <v>5607</v>
      </c>
      <c r="C16" s="1" t="str">
        <f>'Sanderumskolen 5. A'!C10</f>
        <v>Vanessa Dowhan</v>
      </c>
      <c r="D16" s="1" t="str">
        <f>'Sanderumskolen 5. A'!D10</f>
        <v>Sanderumskolen 5. A</v>
      </c>
      <c r="E16" s="1">
        <v>68</v>
      </c>
      <c r="F16" s="12">
        <f t="shared" si="0"/>
        <v>11</v>
      </c>
      <c r="I16" s="1">
        <v>1</v>
      </c>
    </row>
    <row r="17" spans="1:9" x14ac:dyDescent="0.25">
      <c r="A17" s="8">
        <v>23</v>
      </c>
      <c r="B17" s="8">
        <f>'Thorning Skole 5. A'!B6</f>
        <v>7220</v>
      </c>
      <c r="C17" s="1" t="str">
        <f>'Thorning Skole 5. A'!C6</f>
        <v>Alberte R.</v>
      </c>
      <c r="D17" s="1" t="str">
        <f>'Thorning Skole 5. A'!D6</f>
        <v>Thorning Skole 5. A</v>
      </c>
      <c r="E17" s="1">
        <v>68</v>
      </c>
      <c r="F17" s="12">
        <f t="shared" si="0"/>
        <v>11</v>
      </c>
      <c r="I17" s="1">
        <v>1</v>
      </c>
    </row>
    <row r="18" spans="1:9" x14ac:dyDescent="0.25">
      <c r="A18" s="8">
        <v>2</v>
      </c>
      <c r="B18" s="8">
        <f>'Abildgårdskolen 5. C'!B9</f>
        <v>42</v>
      </c>
      <c r="C18" s="1" t="str">
        <f>'Abildgårdskolen 5. C'!C9</f>
        <v xml:space="preserve">Mahmoud </v>
      </c>
      <c r="D18" s="1" t="str">
        <f>'Abildgårdskolen 5. C'!D9</f>
        <v>Abildgårdskolen 5. C</v>
      </c>
      <c r="E18" s="1">
        <v>67</v>
      </c>
      <c r="F18" s="12">
        <f t="shared" si="0"/>
        <v>15</v>
      </c>
      <c r="I18" s="1">
        <v>1</v>
      </c>
    </row>
    <row r="19" spans="1:9" x14ac:dyDescent="0.25">
      <c r="A19" s="8">
        <v>13</v>
      </c>
      <c r="B19" s="8">
        <f>'Ikast Østre Skole 5. B'!B10</f>
        <v>3236</v>
      </c>
      <c r="C19" s="1" t="str">
        <f>'Ikast Østre Skole 5. B'!C10</f>
        <v>Gustav  Kemph</v>
      </c>
      <c r="D19" s="1" t="str">
        <f>'Ikast Østre Skole 5. B'!D10</f>
        <v>Ikast Østre Skole 5. B</v>
      </c>
      <c r="E19" s="1">
        <v>67</v>
      </c>
      <c r="F19" s="12">
        <f t="shared" si="0"/>
        <v>15</v>
      </c>
      <c r="I19" s="1">
        <v>2</v>
      </c>
    </row>
    <row r="20" spans="1:9" ht="14.45" x14ac:dyDescent="0.3">
      <c r="A20" s="8">
        <v>24</v>
      </c>
      <c r="B20" s="8">
        <f>'Thorning Skole 5. A'!B7</f>
        <v>7235</v>
      </c>
      <c r="C20" s="1" t="str">
        <f>'Thorning Skole 5. A'!C7</f>
        <v>Nikoline J.</v>
      </c>
      <c r="D20" s="1" t="str">
        <f>'Thorning Skole 5. A'!D7</f>
        <v>Thorning Skole 5. A</v>
      </c>
      <c r="E20" s="1">
        <v>67</v>
      </c>
      <c r="F20" s="12">
        <f t="shared" si="0"/>
        <v>15</v>
      </c>
      <c r="I20" s="1">
        <v>2</v>
      </c>
    </row>
    <row r="21" spans="1:9" ht="14.45" x14ac:dyDescent="0.3">
      <c r="A21" s="8">
        <v>25</v>
      </c>
      <c r="B21" s="8">
        <f>'Thorning Skole 5. A'!B9</f>
        <v>7230</v>
      </c>
      <c r="C21" s="1" t="str">
        <f>'Thorning Skole 5. A'!C9</f>
        <v>Mads W.</v>
      </c>
      <c r="D21" s="1" t="str">
        <f>'Thorning Skole 5. A'!D9</f>
        <v>Thorning Skole 5. A</v>
      </c>
      <c r="E21" s="1">
        <v>67</v>
      </c>
      <c r="F21" s="12">
        <f t="shared" si="0"/>
        <v>15</v>
      </c>
      <c r="I21" s="1">
        <v>2</v>
      </c>
    </row>
    <row r="22" spans="1:9" ht="14.45" x14ac:dyDescent="0.3">
      <c r="A22" s="8">
        <v>1</v>
      </c>
      <c r="B22" s="8">
        <f>'Abildgårdskolen 5. C'!B6</f>
        <v>32</v>
      </c>
      <c r="C22" s="1" t="str">
        <f>'Abildgårdskolen 5. C'!C6</f>
        <v xml:space="preserve">Ali </v>
      </c>
      <c r="D22" s="1" t="str">
        <f>'Abildgårdskolen 5. C'!D6</f>
        <v>Abildgårdskolen 5. C</v>
      </c>
      <c r="E22" s="1">
        <v>66</v>
      </c>
      <c r="F22" s="12">
        <f t="shared" si="0"/>
        <v>19</v>
      </c>
      <c r="I22" s="1">
        <v>2</v>
      </c>
    </row>
    <row r="23" spans="1:9" ht="14.45" x14ac:dyDescent="0.3">
      <c r="A23" s="8">
        <v>14</v>
      </c>
      <c r="B23" s="8">
        <f>'Lykkesgårdskolen 5. A'!B8</f>
        <v>3838</v>
      </c>
      <c r="C23" s="1" t="str">
        <f>'Lykkesgårdskolen 5. A'!C8</f>
        <v>Christoffer Christensen</v>
      </c>
      <c r="D23" s="1" t="str">
        <f>'Lykkesgårdskolen 5. A'!D8</f>
        <v>Lykkesgårdskolen 5. A</v>
      </c>
      <c r="E23" s="1">
        <v>65</v>
      </c>
      <c r="F23" s="12">
        <f t="shared" si="0"/>
        <v>20</v>
      </c>
      <c r="I23" s="1">
        <v>2</v>
      </c>
    </row>
    <row r="24" spans="1:9" ht="14.45" x14ac:dyDescent="0.3">
      <c r="A24" s="8">
        <v>19</v>
      </c>
      <c r="B24" s="8">
        <f>'Sanderumskolen 5. A'!B8</f>
        <v>5603</v>
      </c>
      <c r="C24" s="1" t="str">
        <f>'Sanderumskolen 5. A'!C8</f>
        <v>Sarah Nielsen</v>
      </c>
      <c r="D24" s="1" t="str">
        <f>'Sanderumskolen 5. A'!D8</f>
        <v>Sanderumskolen 5. A</v>
      </c>
      <c r="E24" s="1">
        <v>65</v>
      </c>
      <c r="F24" s="12">
        <f t="shared" si="0"/>
        <v>20</v>
      </c>
      <c r="I24" s="1">
        <v>1</v>
      </c>
    </row>
    <row r="25" spans="1:9" ht="14.45" x14ac:dyDescent="0.3">
      <c r="A25" s="8">
        <v>21</v>
      </c>
      <c r="B25" s="8">
        <f>'Thisted Friskole 5. A'!B6</f>
        <v>7207</v>
      </c>
      <c r="C25" s="1" t="str">
        <f>'Thisted Friskole 5. A'!C6</f>
        <v>Asger T.</v>
      </c>
      <c r="D25" s="1" t="str">
        <f>'Thisted Friskole 5. A'!D6</f>
        <v>Thisted Friskole 5. A</v>
      </c>
      <c r="E25" s="1">
        <v>65</v>
      </c>
      <c r="F25" s="12">
        <f t="shared" si="0"/>
        <v>20</v>
      </c>
      <c r="I25" s="1">
        <v>1</v>
      </c>
    </row>
    <row r="26" spans="1:9" ht="14.45" x14ac:dyDescent="0.3">
      <c r="A26" s="8">
        <v>7</v>
      </c>
      <c r="B26" s="8">
        <f>'Hvinningdalskolen 5. D'!B8</f>
        <v>3070</v>
      </c>
      <c r="C26" s="1" t="str">
        <f>'Hvinningdalskolen 5. D'!C8</f>
        <v>Christian  Rusberg</v>
      </c>
      <c r="D26" s="11" t="str">
        <f>'Hvinningdalskolen 5. D'!D8</f>
        <v>Hvinningdalskolen 5. D</v>
      </c>
      <c r="E26" s="1">
        <v>62</v>
      </c>
      <c r="F26" s="12">
        <f t="shared" si="0"/>
        <v>23</v>
      </c>
      <c r="I26" s="1">
        <v>1</v>
      </c>
    </row>
    <row r="27" spans="1:9" ht="14.45" x14ac:dyDescent="0.3">
      <c r="A27" s="8">
        <v>20</v>
      </c>
      <c r="B27" s="8">
        <f>'Sanderumskolen 5. A'!B9</f>
        <v>5599</v>
      </c>
      <c r="C27" s="1" t="str">
        <f>'Sanderumskolen 5. A'!C9</f>
        <v>Mattias Andersen</v>
      </c>
      <c r="D27" s="1" t="str">
        <f>'Sanderumskolen 5. A'!D9</f>
        <v>Sanderumskolen 5. A</v>
      </c>
      <c r="E27" s="1">
        <v>61</v>
      </c>
      <c r="F27" s="12">
        <f t="shared" si="0"/>
        <v>24</v>
      </c>
      <c r="I27" s="1">
        <v>1</v>
      </c>
    </row>
    <row r="28" spans="1:9" ht="14.45" x14ac:dyDescent="0.3">
      <c r="A28" s="8">
        <v>10</v>
      </c>
      <c r="B28" s="8">
        <f>'Rasmus Rask-Skolen 5. A'!B10</f>
        <v>4904</v>
      </c>
      <c r="C28" s="1" t="str">
        <f>'Rasmus Rask-Skolen 5. A'!C10</f>
        <v>Emma M.</v>
      </c>
      <c r="D28" s="1" t="str">
        <f>'Rasmus Rask-Skolen 5. A'!D10</f>
        <v>Rasmus Rask-Skolen 5. A</v>
      </c>
      <c r="E28" s="1">
        <v>59</v>
      </c>
      <c r="F28" s="12">
        <f t="shared" si="0"/>
        <v>25</v>
      </c>
      <c r="I28" s="1">
        <v>1</v>
      </c>
    </row>
    <row r="29" spans="1:9" ht="14.45" x14ac:dyDescent="0.3">
      <c r="A29" s="8">
        <v>13</v>
      </c>
      <c r="B29" s="8">
        <f>'Lykkesgårdskolen 5. A'!B6</f>
        <v>3846</v>
      </c>
      <c r="C29" s="1" t="str">
        <f>'Lykkesgårdskolen 5. A'!C6</f>
        <v>Marie-Louise Jensen</v>
      </c>
      <c r="D29" s="1" t="str">
        <f>'Lykkesgårdskolen 5. A'!D6</f>
        <v>Lykkesgårdskolen 5. A</v>
      </c>
      <c r="E29" s="1">
        <v>59</v>
      </c>
      <c r="F29" s="12">
        <f t="shared" si="0"/>
        <v>25</v>
      </c>
      <c r="I29" s="1">
        <v>2</v>
      </c>
    </row>
    <row r="30" spans="1:9" ht="14.45" x14ac:dyDescent="0.3">
      <c r="A30" s="8">
        <v>21</v>
      </c>
      <c r="B30" s="8">
        <f>'Thisted Friskole 5. A'!B7</f>
        <v>7216</v>
      </c>
      <c r="C30" s="1" t="str">
        <f>'Thisted Friskole 5. A'!C7</f>
        <v>Simon L.</v>
      </c>
      <c r="D30" s="1" t="str">
        <f>'Thisted Friskole 5. A'!D7</f>
        <v>Thisted Friskole 5. A</v>
      </c>
      <c r="E30" s="1">
        <v>59</v>
      </c>
      <c r="F30" s="12">
        <f t="shared" si="0"/>
        <v>25</v>
      </c>
      <c r="I30" s="1">
        <v>2</v>
      </c>
    </row>
    <row r="31" spans="1:9" ht="14.45" x14ac:dyDescent="0.3">
      <c r="A31" s="8">
        <v>8</v>
      </c>
      <c r="B31" s="8">
        <f>'Hvinningdalskolen 5. D'!B10</f>
        <v>3085</v>
      </c>
      <c r="C31" s="1" t="str">
        <f>'Hvinningdalskolen 5. D'!C10</f>
        <v>Simon True</v>
      </c>
      <c r="D31" s="11" t="str">
        <f>'Hvinningdalskolen 5. D'!D10</f>
        <v>Hvinningdalskolen 5. D</v>
      </c>
      <c r="E31" s="1">
        <v>58</v>
      </c>
      <c r="F31" s="12">
        <f t="shared" si="0"/>
        <v>28</v>
      </c>
      <c r="I31" s="1">
        <v>2</v>
      </c>
    </row>
    <row r="32" spans="1:9" ht="14.45" x14ac:dyDescent="0.3">
      <c r="A32" s="8">
        <v>16</v>
      </c>
      <c r="B32" s="8">
        <f>'Fjordskolen 5. A'!B7</f>
        <v>1469</v>
      </c>
      <c r="C32" s="1" t="str">
        <f>'Fjordskolen 5. A'!C7</f>
        <v>Josephine F. O.</v>
      </c>
      <c r="D32" s="11" t="str">
        <f>'Fjordskolen 5. A'!D7</f>
        <v>Fjordskolen - Byskoleafdelingen 5. A</v>
      </c>
      <c r="E32" s="1">
        <v>58</v>
      </c>
      <c r="F32" s="12">
        <f t="shared" si="0"/>
        <v>28</v>
      </c>
      <c r="I32" s="1">
        <v>2</v>
      </c>
    </row>
    <row r="33" spans="1:9" ht="14.45" x14ac:dyDescent="0.3">
      <c r="A33" s="8">
        <v>4</v>
      </c>
      <c r="B33" s="8">
        <f>'Hvinningdalskolen 5. C'!B8</f>
        <v>3062</v>
      </c>
      <c r="C33" s="1" t="str">
        <f>'Hvinningdalskolen 5. C'!C8</f>
        <v>Sofie Greisen</v>
      </c>
      <c r="D33" s="1" t="str">
        <f>'Hvinningdalskolen 5. C'!D8</f>
        <v>Hvinningdalskolen 5. C</v>
      </c>
      <c r="E33" s="1">
        <v>57</v>
      </c>
      <c r="F33" s="12">
        <f t="shared" si="0"/>
        <v>30</v>
      </c>
      <c r="I33" s="1">
        <v>2</v>
      </c>
    </row>
    <row r="34" spans="1:9" ht="14.45" x14ac:dyDescent="0.3">
      <c r="A34" s="8">
        <v>5</v>
      </c>
      <c r="B34" s="8">
        <f>'Hvinningdalskolen 5. C'!B10</f>
        <v>3052</v>
      </c>
      <c r="C34" s="1" t="str">
        <f>'Hvinningdalskolen 5. C'!C10</f>
        <v>Kasper Nielsen</v>
      </c>
      <c r="D34" s="1" t="str">
        <f>'Hvinningdalskolen 5. C'!D10</f>
        <v>Hvinningdalskolen 5. C</v>
      </c>
      <c r="E34" s="1">
        <v>57</v>
      </c>
      <c r="F34" s="12">
        <f t="shared" si="0"/>
        <v>30</v>
      </c>
      <c r="I34" s="1">
        <v>1</v>
      </c>
    </row>
    <row r="35" spans="1:9" ht="14.45" x14ac:dyDescent="0.3">
      <c r="A35" s="8">
        <v>15</v>
      </c>
      <c r="B35" s="8">
        <f>'Lykkesgårdskolen 5. A'!B9</f>
        <v>3840</v>
      </c>
      <c r="C35" s="1" t="str">
        <f>'Lykkesgårdskolen 5. A'!C9</f>
        <v>Edin Catak</v>
      </c>
      <c r="D35" s="1" t="str">
        <f>'Lykkesgårdskolen 5. A'!D9</f>
        <v>Lykkesgårdskolen 5. A</v>
      </c>
      <c r="E35" s="1">
        <v>55</v>
      </c>
      <c r="F35" s="12">
        <f t="shared" si="0"/>
        <v>32</v>
      </c>
      <c r="I35" s="1">
        <v>1</v>
      </c>
    </row>
    <row r="36" spans="1:9" ht="14.45" x14ac:dyDescent="0.3">
      <c r="A36" s="8">
        <v>15</v>
      </c>
      <c r="B36" s="8">
        <f>'Lykkesgårdskolen 5. A'!B10</f>
        <v>3835</v>
      </c>
      <c r="C36" s="1" t="str">
        <f>'Lykkesgårdskolen 5. A'!C10</f>
        <v>Alexander  Worm</v>
      </c>
      <c r="D36" s="1" t="str">
        <f>'Lykkesgårdskolen 5. A'!D10</f>
        <v>Lykkesgårdskolen 5. A</v>
      </c>
      <c r="E36" s="1">
        <v>55</v>
      </c>
      <c r="F36" s="12">
        <f t="shared" ref="F36:F53" si="1">IF(E36&lt;&gt;"",_xlfn.RANK.EQ(E36,$E$4:$E$53,0),"")</f>
        <v>32</v>
      </c>
      <c r="I36" s="1">
        <v>1</v>
      </c>
    </row>
    <row r="37" spans="1:9" ht="14.45" x14ac:dyDescent="0.3">
      <c r="A37" s="8">
        <v>10</v>
      </c>
      <c r="B37" s="8">
        <f>'Rasmus Rask-Skolen 5. A'!B9</f>
        <v>4901</v>
      </c>
      <c r="C37" s="1" t="str">
        <f>'Rasmus Rask-Skolen 5. A'!C9</f>
        <v>Andreas  H.</v>
      </c>
      <c r="D37" s="1" t="str">
        <f>'Rasmus Rask-Skolen 5. A'!D9</f>
        <v>Rasmus Rask-Skolen 5. A</v>
      </c>
      <c r="E37" s="1">
        <v>54</v>
      </c>
      <c r="F37" s="12">
        <f t="shared" si="1"/>
        <v>34</v>
      </c>
      <c r="I37" s="1">
        <v>1</v>
      </c>
    </row>
    <row r="38" spans="1:9" ht="14.45" x14ac:dyDescent="0.3">
      <c r="A38" s="8">
        <v>17</v>
      </c>
      <c r="B38" s="8">
        <f>'Fjordskolen 5. A'!B9</f>
        <v>1468</v>
      </c>
      <c r="C38" s="1" t="str">
        <f>'Fjordskolen 5. A'!C9</f>
        <v>Ida R.</v>
      </c>
      <c r="D38" s="11" t="str">
        <f>'Fjordskolen 5. A'!D9</f>
        <v>Fjordskolen - Byskoleafdelingen 5. A</v>
      </c>
      <c r="E38" s="1">
        <v>54</v>
      </c>
      <c r="F38" s="12">
        <f t="shared" si="1"/>
        <v>34</v>
      </c>
      <c r="I38" s="1">
        <v>1</v>
      </c>
    </row>
    <row r="39" spans="1:9" ht="14.45" x14ac:dyDescent="0.3">
      <c r="A39" s="8">
        <v>4</v>
      </c>
      <c r="B39" s="8">
        <f>'Hvinningdalskolen 5. C'!B7</f>
        <v>3059</v>
      </c>
      <c r="C39" s="1" t="str">
        <f>'Hvinningdalskolen 5. C'!C7</f>
        <v>Oliver  Erikson</v>
      </c>
      <c r="D39" s="1" t="str">
        <f>'Hvinningdalskolen 5. C'!D7</f>
        <v>Hvinningdalskolen 5. C</v>
      </c>
      <c r="E39" s="1">
        <v>53</v>
      </c>
      <c r="F39" s="12">
        <f t="shared" si="1"/>
        <v>36</v>
      </c>
      <c r="I39" s="1">
        <v>2</v>
      </c>
    </row>
    <row r="40" spans="1:9" ht="14.45" x14ac:dyDescent="0.3">
      <c r="A40" s="8">
        <v>24</v>
      </c>
      <c r="B40" s="8">
        <f>'Thorning Skole 5. A'!B8</f>
        <v>7229</v>
      </c>
      <c r="C40" s="1" t="str">
        <f>'Thorning Skole 5. A'!C8</f>
        <v>Lukas J.</v>
      </c>
      <c r="D40" s="1" t="str">
        <f>'Thorning Skole 5. A'!D8</f>
        <v>Thorning Skole 5. A</v>
      </c>
      <c r="E40" s="1">
        <v>53</v>
      </c>
      <c r="F40" s="12">
        <f t="shared" si="1"/>
        <v>36</v>
      </c>
      <c r="I40" s="1">
        <v>2</v>
      </c>
    </row>
    <row r="41" spans="1:9" ht="14.45" x14ac:dyDescent="0.3">
      <c r="A41" s="8">
        <v>1</v>
      </c>
      <c r="B41" s="8">
        <f>'Abildgårdskolen 5. C'!B7</f>
        <v>36</v>
      </c>
      <c r="C41" s="1" t="str">
        <f>'Abildgårdskolen 5. C'!C7</f>
        <v xml:space="preserve">Ayah Fouad </v>
      </c>
      <c r="D41" s="1" t="str">
        <f>'Abildgårdskolen 5. C'!D7</f>
        <v>Abildgårdskolen 5. C</v>
      </c>
      <c r="E41" s="1">
        <v>52</v>
      </c>
      <c r="F41" s="12">
        <f t="shared" si="1"/>
        <v>38</v>
      </c>
      <c r="I41" s="1">
        <v>2</v>
      </c>
    </row>
    <row r="42" spans="1:9" ht="14.45" x14ac:dyDescent="0.3">
      <c r="A42" s="8">
        <v>3</v>
      </c>
      <c r="B42" s="8">
        <f>'Abildgårdskolen 5. C'!B10</f>
        <v>39</v>
      </c>
      <c r="C42" s="1" t="str">
        <f>'Abildgårdskolen 5. C'!C10</f>
        <v xml:space="preserve">Farah </v>
      </c>
      <c r="D42" s="1" t="str">
        <f>'Abildgårdskolen 5. C'!D10</f>
        <v>Abildgårdskolen 5. C</v>
      </c>
      <c r="E42" s="1">
        <v>51</v>
      </c>
      <c r="F42" s="12">
        <f t="shared" si="1"/>
        <v>39</v>
      </c>
      <c r="I42" s="1">
        <v>2</v>
      </c>
    </row>
    <row r="43" spans="1:9" ht="14.45" x14ac:dyDescent="0.3">
      <c r="A43" s="8">
        <v>7</v>
      </c>
      <c r="B43" s="8">
        <f>'Hvinningdalskolen 5. D'!B9</f>
        <v>3082</v>
      </c>
      <c r="C43" s="1" t="str">
        <f>'Hvinningdalskolen 5. D'!C9</f>
        <v>Oscar Schuster</v>
      </c>
      <c r="D43" s="11" t="str">
        <f>'Hvinningdalskolen 5. D'!D9</f>
        <v>Hvinningdalskolen 5. D</v>
      </c>
      <c r="E43" s="1">
        <v>49</v>
      </c>
      <c r="F43" s="12">
        <f t="shared" si="1"/>
        <v>40</v>
      </c>
      <c r="I43" s="1">
        <v>2</v>
      </c>
    </row>
    <row r="44" spans="1:9" ht="14.45" x14ac:dyDescent="0.3">
      <c r="A44" s="8">
        <v>23</v>
      </c>
      <c r="B44" s="8">
        <f>'Thisted Friskole 5. A'!B10</f>
        <v>7215</v>
      </c>
      <c r="C44" s="1" t="str">
        <f>'Thisted Friskole 5. A'!C10</f>
        <v>Sara M.</v>
      </c>
      <c r="D44" s="1" t="str">
        <f>'Thisted Friskole 5. A'!D10</f>
        <v>Thisted Friskole 5. A</v>
      </c>
      <c r="E44" s="1">
        <v>47</v>
      </c>
      <c r="F44" s="12">
        <f t="shared" si="1"/>
        <v>41</v>
      </c>
      <c r="I44" s="1">
        <v>1</v>
      </c>
    </row>
    <row r="45" spans="1:9" ht="14.45" x14ac:dyDescent="0.3">
      <c r="A45" s="8">
        <v>25</v>
      </c>
      <c r="B45" s="8">
        <f>'Thorning Skole 5. A'!B10</f>
        <v>7236</v>
      </c>
      <c r="C45" s="1" t="str">
        <f>'Thorning Skole 5. A'!C10</f>
        <v>Patrick H.</v>
      </c>
      <c r="D45" s="1" t="str">
        <f>'Thorning Skole 5. A'!D10</f>
        <v>Thorning Skole 5. A</v>
      </c>
      <c r="E45" s="1">
        <v>47</v>
      </c>
      <c r="F45" s="12">
        <f t="shared" si="1"/>
        <v>41</v>
      </c>
      <c r="I45" s="1">
        <v>1</v>
      </c>
    </row>
    <row r="46" spans="1:9" ht="14.45" x14ac:dyDescent="0.3">
      <c r="A46" s="8">
        <v>22</v>
      </c>
      <c r="B46" s="8">
        <f>'Thisted Friskole 5. A'!B8</f>
        <v>7204</v>
      </c>
      <c r="C46" s="1" t="str">
        <f>'Thisted Friskole 5. A'!C8</f>
        <v>Alexander K.</v>
      </c>
      <c r="D46" s="1" t="str">
        <f>'Thisted Friskole 5. A'!D8</f>
        <v>Thisted Friskole 5. A</v>
      </c>
      <c r="E46" s="1">
        <v>45</v>
      </c>
      <c r="F46" s="12">
        <f t="shared" si="1"/>
        <v>43</v>
      </c>
      <c r="I46" s="1">
        <v>1</v>
      </c>
    </row>
    <row r="47" spans="1:9" x14ac:dyDescent="0.25">
      <c r="A47" s="8">
        <v>18</v>
      </c>
      <c r="B47" s="8">
        <f>'Fjordskolen 5. A'!B10</f>
        <v>1471</v>
      </c>
      <c r="C47" s="1" t="str">
        <f>'Fjordskolen 5. A'!C10</f>
        <v>Marius Z.</v>
      </c>
      <c r="D47" s="11" t="str">
        <f>'Fjordskolen 5. A'!D10</f>
        <v>Fjordskolen - Byskoleafdelingen 5. A</v>
      </c>
      <c r="E47" s="1">
        <v>44</v>
      </c>
      <c r="F47" s="12">
        <f t="shared" si="1"/>
        <v>44</v>
      </c>
      <c r="I47" s="1">
        <v>1</v>
      </c>
    </row>
    <row r="48" spans="1:9" x14ac:dyDescent="0.25">
      <c r="A48" s="8">
        <v>2</v>
      </c>
      <c r="B48" s="8">
        <f>'Abildgårdskolen 5. C'!B8</f>
        <v>40</v>
      </c>
      <c r="C48" s="1" t="str">
        <f>'Abildgårdskolen 5. C'!C8</f>
        <v xml:space="preserve">Hegar </v>
      </c>
      <c r="D48" s="1" t="str">
        <f>'Abildgårdskolen 5. C'!D8</f>
        <v>Abildgårdskolen 5. C</v>
      </c>
      <c r="E48" s="1">
        <v>42</v>
      </c>
      <c r="F48" s="12">
        <f t="shared" si="1"/>
        <v>45</v>
      </c>
      <c r="I48" s="1">
        <v>1</v>
      </c>
    </row>
    <row r="49" spans="1:9" x14ac:dyDescent="0.25">
      <c r="A49" s="8">
        <v>12</v>
      </c>
      <c r="B49" s="8">
        <f>'Ikast Østre Skole 5. B'!B9</f>
        <v>3257</v>
      </c>
      <c r="C49" s="1" t="str">
        <f>'Ikast Østre Skole 5. B'!C9</f>
        <v>William Leerholm</v>
      </c>
      <c r="D49" s="1" t="str">
        <f>'Ikast Østre Skole 5. B'!D9</f>
        <v>Ikast Østre Skole 5. B</v>
      </c>
      <c r="E49" s="1">
        <v>40</v>
      </c>
      <c r="F49" s="12">
        <f t="shared" si="1"/>
        <v>46</v>
      </c>
      <c r="I49" s="1">
        <v>2</v>
      </c>
    </row>
    <row r="50" spans="1:9" x14ac:dyDescent="0.25">
      <c r="A50" s="8">
        <v>3</v>
      </c>
      <c r="B50" s="8">
        <f>'Hvinningdalskolen 5. C'!B6</f>
        <v>3046</v>
      </c>
      <c r="C50" s="1" t="str">
        <f>'Hvinningdalskolen 5. C'!C6</f>
        <v>Emilie Nielsen</v>
      </c>
      <c r="D50" s="1" t="str">
        <f>'Hvinningdalskolen 5. C'!D6</f>
        <v>Hvinningdalskolen 5. C</v>
      </c>
      <c r="E50" s="1">
        <v>38</v>
      </c>
      <c r="F50" s="12">
        <f t="shared" si="1"/>
        <v>47</v>
      </c>
      <c r="I50" s="1">
        <v>2</v>
      </c>
    </row>
    <row r="51" spans="1:9" x14ac:dyDescent="0.25">
      <c r="A51" s="8">
        <v>9</v>
      </c>
      <c r="B51" s="8">
        <f>'Rasmus Rask-Skolen 5. A'!B7</f>
        <v>4913</v>
      </c>
      <c r="C51" s="1" t="str">
        <f>'Rasmus Rask-Skolen 5. A'!C7</f>
        <v>Micas R-K.</v>
      </c>
      <c r="D51" s="1" t="str">
        <f>'Rasmus Rask-Skolen 5. A'!D7</f>
        <v>Rasmus Rask-Skolen 5. A</v>
      </c>
      <c r="E51" s="1">
        <v>30</v>
      </c>
      <c r="F51" s="12">
        <f t="shared" si="1"/>
        <v>48</v>
      </c>
      <c r="I51" s="1">
        <v>2</v>
      </c>
    </row>
    <row r="52" spans="1:9" x14ac:dyDescent="0.25">
      <c r="A52" s="8">
        <v>6</v>
      </c>
      <c r="B52" s="8">
        <f>'Hvinningdalskolen 5. D'!B7</f>
        <v>3087</v>
      </c>
      <c r="C52" s="1" t="str">
        <f>'Hvinningdalskolen 5. D'!C7</f>
        <v>Tobias Birkekær</v>
      </c>
      <c r="D52" s="11" t="str">
        <f>'Hvinningdalskolen 5. D'!D7</f>
        <v>Hvinningdalskolen 5. D</v>
      </c>
      <c r="E52" s="1">
        <v>29</v>
      </c>
      <c r="F52" s="12">
        <f t="shared" si="1"/>
        <v>49</v>
      </c>
      <c r="I52" s="1">
        <v>2</v>
      </c>
    </row>
    <row r="53" spans="1:9" x14ac:dyDescent="0.25">
      <c r="A53" s="8">
        <v>22</v>
      </c>
      <c r="B53" s="8">
        <f>'Thisted Friskole 5. A'!B9</f>
        <v>7212</v>
      </c>
      <c r="C53" s="1" t="str">
        <f>'Thisted Friskole 5. A'!C9</f>
        <v>Martin S.</v>
      </c>
      <c r="D53" s="1" t="str">
        <f>'Thisted Friskole 5. A'!D9</f>
        <v>Thisted Friskole 5. A</v>
      </c>
      <c r="E53" s="1">
        <v>0</v>
      </c>
      <c r="F53" s="12">
        <f t="shared" si="1"/>
        <v>50</v>
      </c>
      <c r="I53" s="1">
        <v>2</v>
      </c>
    </row>
  </sheetData>
  <autoFilter ref="A3:F53">
    <sortState ref="A4:F53">
      <sortCondition descending="1" ref="E3:E53"/>
    </sortState>
  </autoFilter>
  <mergeCells count="1">
    <mergeCell ref="A1:E1"/>
  </mergeCells>
  <conditionalFormatting sqref="A4:D20 A22:D53 A21 D21">
    <cfRule type="expression" dxfId="39" priority="12">
      <formula>$I4=2</formula>
    </cfRule>
    <cfRule type="expression" dxfId="38" priority="13">
      <formula>$I4=1</formula>
    </cfRule>
  </conditionalFormatting>
  <conditionalFormatting sqref="E4:E53">
    <cfRule type="duplicateValues" dxfId="37" priority="8"/>
    <cfRule type="expression" dxfId="36" priority="10">
      <formula>$I4=2</formula>
    </cfRule>
    <cfRule type="expression" dxfId="35" priority="11">
      <formula>$I4=1</formula>
    </cfRule>
  </conditionalFormatting>
  <conditionalFormatting sqref="A4:E20 A22:E53 A21 D21:E21">
    <cfRule type="expression" dxfId="34" priority="9">
      <formula>IF($E4&lt;&gt;"",IF(_xlfn.RANK.EQ($E4,$E$4:$E$53,0)&lt;=10,TRUE,FALSE),FALSE)</formula>
    </cfRule>
  </conditionalFormatting>
  <conditionalFormatting sqref="F4:F53">
    <cfRule type="duplicateValues" dxfId="33" priority="4"/>
    <cfRule type="expression" dxfId="32" priority="6">
      <formula>$I4=2</formula>
    </cfRule>
    <cfRule type="expression" dxfId="31" priority="7">
      <formula>$I4=1</formula>
    </cfRule>
  </conditionalFormatting>
  <conditionalFormatting sqref="F4:F53">
    <cfRule type="expression" dxfId="30" priority="5">
      <formula>IF($E4&lt;&gt;"",IF(_xlfn.RANK.EQ($E4,$E$6:$E$55,0)&lt;=5,TRUE,FALSE),FALSE)</formula>
    </cfRule>
  </conditionalFormatting>
  <conditionalFormatting sqref="B21:C21">
    <cfRule type="expression" dxfId="29" priority="1">
      <formula>$I21=2</formula>
    </cfRule>
    <cfRule type="expression" dxfId="28" priority="2">
      <formula>$I21=1</formula>
    </cfRule>
  </conditionalFormatting>
  <conditionalFormatting sqref="B21:C21">
    <cfRule type="expression" dxfId="27" priority="3">
      <formula>IF($E21&lt;&gt;"",IF(_xlfn.RANK.EQ($E21,$E$6:$E$52,0)&lt;=5,TRUE,FALSE),FALSE)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00" workbookViewId="0">
      <selection activeCell="D21" sqref="D21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26.140625" style="1" bestFit="1" customWidth="1"/>
    <col min="4" max="4" width="30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21" t="s">
        <v>10</v>
      </c>
      <c r="B1" s="21"/>
      <c r="C1" s="21"/>
      <c r="D1" s="21"/>
      <c r="E1" s="21"/>
      <c r="F1" s="5"/>
    </row>
    <row r="2" spans="1:9" x14ac:dyDescent="0.25">
      <c r="B2" s="1"/>
    </row>
    <row r="3" spans="1:9" x14ac:dyDescent="0.25">
      <c r="A3" s="9" t="s">
        <v>12</v>
      </c>
      <c r="B3" s="3" t="s">
        <v>3</v>
      </c>
      <c r="C3" s="3" t="s">
        <v>0</v>
      </c>
      <c r="D3" s="3" t="s">
        <v>2</v>
      </c>
      <c r="E3" s="3" t="s">
        <v>4</v>
      </c>
      <c r="F3" s="3" t="s">
        <v>227</v>
      </c>
      <c r="I3" s="1" t="s">
        <v>7</v>
      </c>
    </row>
    <row r="4" spans="1:9" x14ac:dyDescent="0.25">
      <c r="A4" s="8">
        <v>1</v>
      </c>
      <c r="B4" s="8">
        <f>'2. Runde'!B5</f>
        <v>1466</v>
      </c>
      <c r="C4" s="1" t="str">
        <f>'2. Runde'!C5</f>
        <v>Enes P.</v>
      </c>
      <c r="D4" s="1" t="str">
        <f>'2. Runde'!D5</f>
        <v>Fjordskolen - Byskoleafdelingen 5. A</v>
      </c>
      <c r="E4" s="1">
        <v>55</v>
      </c>
      <c r="F4" s="12">
        <f t="shared" ref="F4:F13" si="0">IF(E4&lt;&gt;"",_xlfn.RANK.EQ(E4,$E$4:$E$13,0),"")</f>
        <v>1</v>
      </c>
      <c r="I4" s="1">
        <v>1</v>
      </c>
    </row>
    <row r="5" spans="1:9" x14ac:dyDescent="0.25">
      <c r="A5" s="8">
        <v>3</v>
      </c>
      <c r="B5" s="8">
        <f>'2. Runde'!B8</f>
        <v>3845</v>
      </c>
      <c r="C5" s="1" t="str">
        <f>'2. Runde'!C8</f>
        <v>Magnus Nørgaard</v>
      </c>
      <c r="D5" s="1" t="str">
        <f>'2. Runde'!D8</f>
        <v>Lykkesgårdskolen 5. A</v>
      </c>
      <c r="E5" s="1">
        <v>52</v>
      </c>
      <c r="F5" s="12">
        <f t="shared" si="0"/>
        <v>2</v>
      </c>
      <c r="I5" s="1">
        <v>2</v>
      </c>
    </row>
    <row r="6" spans="1:9" x14ac:dyDescent="0.25">
      <c r="A6" s="8">
        <v>2</v>
      </c>
      <c r="B6" s="8">
        <f>'2. Runde'!B6</f>
        <v>3255</v>
      </c>
      <c r="C6" s="1" t="str">
        <f>'2. Runde'!C6</f>
        <v>Simon  Reffsgaard Rothemejer</v>
      </c>
      <c r="D6" s="1" t="str">
        <f>'2. Runde'!D6</f>
        <v>Ikast Østre Skole 5. B</v>
      </c>
      <c r="E6" s="1">
        <v>51</v>
      </c>
      <c r="F6" s="12">
        <f t="shared" si="0"/>
        <v>3</v>
      </c>
      <c r="I6" s="1">
        <v>1</v>
      </c>
    </row>
    <row r="7" spans="1:9" x14ac:dyDescent="0.25">
      <c r="A7" s="8">
        <v>2</v>
      </c>
      <c r="B7" s="8">
        <f>'2. Runde'!B7</f>
        <v>3244</v>
      </c>
      <c r="C7" s="1" t="str">
        <f>'2. Runde'!C7</f>
        <v>Louise Jensen</v>
      </c>
      <c r="D7" s="1" t="str">
        <f>'2. Runde'!D7</f>
        <v>Ikast Østre Skole 5. B</v>
      </c>
      <c r="E7" s="1">
        <v>49</v>
      </c>
      <c r="F7" s="12">
        <f t="shared" si="0"/>
        <v>4</v>
      </c>
      <c r="I7" s="1">
        <v>2</v>
      </c>
    </row>
    <row r="8" spans="1:9" x14ac:dyDescent="0.25">
      <c r="A8" s="8">
        <v>1</v>
      </c>
      <c r="B8" s="8">
        <f>'2. Runde'!B4</f>
        <v>3073</v>
      </c>
      <c r="C8" s="1" t="str">
        <f>'2. Runde'!C4</f>
        <v>Emilie  Vinding</v>
      </c>
      <c r="D8" s="1" t="str">
        <f>'2. Runde'!D4</f>
        <v>Hvinningdalskolen 5. D</v>
      </c>
      <c r="E8" s="1">
        <v>48</v>
      </c>
      <c r="F8" s="12">
        <f t="shared" si="0"/>
        <v>5</v>
      </c>
      <c r="I8" s="1">
        <v>1</v>
      </c>
    </row>
    <row r="9" spans="1:9" x14ac:dyDescent="0.25">
      <c r="A9" s="8">
        <v>3</v>
      </c>
      <c r="B9" s="8">
        <f>'2. Runde'!B9</f>
        <v>1477</v>
      </c>
      <c r="C9" s="1" t="str">
        <f>'2. Runde'!C9</f>
        <v>Said T. D.</v>
      </c>
      <c r="D9" s="1" t="str">
        <f>'2. Runde'!D9</f>
        <v>Fjordskolen - Byskoleafdelingen 5. A</v>
      </c>
      <c r="E9" s="1">
        <v>48</v>
      </c>
      <c r="F9" s="12">
        <f t="shared" si="0"/>
        <v>5</v>
      </c>
      <c r="I9" s="1">
        <v>2</v>
      </c>
    </row>
    <row r="10" spans="1:9" x14ac:dyDescent="0.25">
      <c r="A10" s="8">
        <v>4</v>
      </c>
      <c r="B10" s="8">
        <f>'2. Runde'!B11</f>
        <v>5601</v>
      </c>
      <c r="C10" s="1" t="str">
        <f>'2. Runde'!C11</f>
        <v>Philip  Klimak</v>
      </c>
      <c r="D10" s="1" t="str">
        <f>'2. Runde'!D11</f>
        <v>Sanderumskolen 5. A</v>
      </c>
      <c r="E10" s="1">
        <v>48</v>
      </c>
      <c r="F10" s="12">
        <f t="shared" si="0"/>
        <v>5</v>
      </c>
      <c r="I10" s="1">
        <v>1</v>
      </c>
    </row>
    <row r="11" spans="1:9" x14ac:dyDescent="0.25">
      <c r="A11" s="8">
        <v>5</v>
      </c>
      <c r="B11" s="8">
        <f>'2. Runde'!B12</f>
        <v>3043</v>
      </c>
      <c r="C11" s="1" t="str">
        <f>'2. Runde'!C12</f>
        <v>Alexander Agervig</v>
      </c>
      <c r="D11" s="1" t="str">
        <f>'2. Runde'!D12</f>
        <v>Hvinningdalskolen 5. C</v>
      </c>
      <c r="E11" s="1">
        <v>40</v>
      </c>
      <c r="F11" s="12">
        <f t="shared" si="0"/>
        <v>8</v>
      </c>
      <c r="I11" s="1">
        <v>2</v>
      </c>
    </row>
    <row r="12" spans="1:9" x14ac:dyDescent="0.25">
      <c r="A12" s="8">
        <v>5</v>
      </c>
      <c r="B12" s="8">
        <f>'2. Runde'!B13</f>
        <v>4920</v>
      </c>
      <c r="C12" s="1" t="str">
        <f>'2. Runde'!C13</f>
        <v>Terkel F.</v>
      </c>
      <c r="D12" s="1" t="str">
        <f>'2. Runde'!D13</f>
        <v>Rasmus Rask-Skolen 5. A</v>
      </c>
      <c r="E12" s="1">
        <v>39</v>
      </c>
      <c r="F12" s="12">
        <f t="shared" si="0"/>
        <v>9</v>
      </c>
      <c r="I12" s="1">
        <v>1</v>
      </c>
    </row>
    <row r="13" spans="1:9" x14ac:dyDescent="0.25">
      <c r="A13" s="8">
        <v>4</v>
      </c>
      <c r="B13" s="8">
        <f>'2. Runde'!B10</f>
        <v>5583</v>
      </c>
      <c r="C13" s="1" t="str">
        <f>'2. Runde'!C10</f>
        <v>Alex  Nielsen</v>
      </c>
      <c r="D13" s="1" t="str">
        <f>'2. Runde'!D10</f>
        <v>Sanderumskolen 5. A</v>
      </c>
      <c r="E13" s="1">
        <v>32</v>
      </c>
      <c r="F13" s="12">
        <f t="shared" si="0"/>
        <v>10</v>
      </c>
      <c r="I13" s="1">
        <v>2</v>
      </c>
    </row>
  </sheetData>
  <autoFilter ref="A3:F13">
    <sortState ref="A4:F13">
      <sortCondition descending="1" ref="E3:E13"/>
    </sortState>
  </autoFilter>
  <mergeCells count="1">
    <mergeCell ref="A1:E1"/>
  </mergeCells>
  <conditionalFormatting sqref="A4:A13 C4:D13">
    <cfRule type="expression" dxfId="26" priority="18">
      <formula>$I4=2</formula>
    </cfRule>
    <cfRule type="expression" dxfId="25" priority="19">
      <formula>$I4=1</formula>
    </cfRule>
  </conditionalFormatting>
  <conditionalFormatting sqref="E4:E13">
    <cfRule type="duplicateValues" dxfId="24" priority="12"/>
    <cfRule type="expression" dxfId="23" priority="16">
      <formula>$I4=2</formula>
    </cfRule>
    <cfRule type="expression" dxfId="22" priority="17">
      <formula>$I4=1</formula>
    </cfRule>
  </conditionalFormatting>
  <conditionalFormatting sqref="A4:A13 C4:E13">
    <cfRule type="expression" dxfId="21" priority="13">
      <formula>IF($E4&lt;&gt;"",IF(_xlfn.RANK.EQ($E4,$E$4:$E$13,0)&lt;=3,TRUE,FALSE),FALSE)</formula>
    </cfRule>
  </conditionalFormatting>
  <conditionalFormatting sqref="B4:B13">
    <cfRule type="expression" dxfId="20" priority="6">
      <formula>$I4=2</formula>
    </cfRule>
    <cfRule type="expression" dxfId="19" priority="7">
      <formula>$I4=1</formula>
    </cfRule>
  </conditionalFormatting>
  <conditionalFormatting sqref="B4:B13">
    <cfRule type="expression" dxfId="18" priority="5">
      <formula>IF($E4&lt;&gt;"",IF(_xlfn.RANK.EQ($E4,$E$4:$E$13,0)&lt;=3,TRUE,FALSE),FALSE)</formula>
    </cfRule>
  </conditionalFormatting>
  <conditionalFormatting sqref="F4:F13">
    <cfRule type="duplicateValues" dxfId="17" priority="1"/>
    <cfRule type="expression" dxfId="16" priority="2">
      <formula>$I4=2</formula>
    </cfRule>
    <cfRule type="expression" dxfId="15" priority="3">
      <formula>$I4=1</formula>
    </cfRule>
  </conditionalFormatting>
  <conditionalFormatting sqref="F4:F13">
    <cfRule type="expression" dxfId="14" priority="4">
      <formula>IF($E4&lt;&gt;"",IF(_xlfn.RANK.EQ($E4,$E$6:$E$54,0)&lt;=5,TRUE,FALSE),FALSE)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C9" sqref="C9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28.42578125" style="1" bestFit="1" customWidth="1"/>
    <col min="4" max="4" width="30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21" t="s">
        <v>10</v>
      </c>
      <c r="B1" s="21"/>
      <c r="C1" s="21"/>
      <c r="D1" s="21"/>
      <c r="E1" s="21"/>
      <c r="F1" s="5"/>
    </row>
    <row r="2" spans="1:9" x14ac:dyDescent="0.25">
      <c r="B2" s="1"/>
    </row>
    <row r="3" spans="1:9" x14ac:dyDescent="0.25">
      <c r="A3" s="9" t="s">
        <v>12</v>
      </c>
      <c r="B3" s="3" t="s">
        <v>3</v>
      </c>
      <c r="C3" s="3" t="s">
        <v>0</v>
      </c>
      <c r="D3" s="3" t="s">
        <v>2</v>
      </c>
      <c r="E3" s="3" t="s">
        <v>4</v>
      </c>
      <c r="F3" s="3" t="s">
        <v>227</v>
      </c>
      <c r="I3" s="1" t="s">
        <v>7</v>
      </c>
    </row>
    <row r="4" spans="1:9" x14ac:dyDescent="0.25">
      <c r="A4" s="8">
        <v>3</v>
      </c>
      <c r="B4" s="8">
        <f>'3. Runde'!B6</f>
        <v>3255</v>
      </c>
      <c r="C4" s="1" t="str">
        <f>'3. Runde'!C6</f>
        <v>Simon  Reffsgaard Rothemejer</v>
      </c>
      <c r="D4" s="1" t="str">
        <f>'3. Runde'!D6</f>
        <v>Ikast Østre Skole 5. B</v>
      </c>
      <c r="E4" s="10" t="s">
        <v>229</v>
      </c>
      <c r="F4" s="12">
        <v>1</v>
      </c>
      <c r="I4" s="1">
        <v>1</v>
      </c>
    </row>
    <row r="5" spans="1:9" ht="14.45" x14ac:dyDescent="0.3">
      <c r="A5" s="8">
        <v>2</v>
      </c>
      <c r="B5" s="8">
        <f>'3. Runde'!B5</f>
        <v>3845</v>
      </c>
      <c r="C5" s="1" t="str">
        <f>'3. Runde'!C5</f>
        <v>Magnus Nørgaard</v>
      </c>
      <c r="D5" s="1" t="str">
        <f>'3. Runde'!D5</f>
        <v>Lykkesgårdskolen 5. A</v>
      </c>
      <c r="E5" s="1">
        <v>24</v>
      </c>
      <c r="F5" s="12">
        <v>2</v>
      </c>
      <c r="I5" s="1">
        <v>2</v>
      </c>
    </row>
    <row r="6" spans="1:9" ht="14.45" x14ac:dyDescent="0.3">
      <c r="A6" s="8">
        <v>1</v>
      </c>
      <c r="B6" s="8">
        <f>'3. Runde'!B4</f>
        <v>1466</v>
      </c>
      <c r="C6" s="1" t="str">
        <f>'3. Runde'!C4</f>
        <v>Enes P.</v>
      </c>
      <c r="D6" s="1" t="str">
        <f>'3. Runde'!D4</f>
        <v>Fjordskolen - Byskoleafdelingen 5. A</v>
      </c>
      <c r="E6" s="1">
        <v>23</v>
      </c>
      <c r="F6" s="12">
        <v>3</v>
      </c>
      <c r="I6" s="1">
        <v>1</v>
      </c>
    </row>
  </sheetData>
  <autoFilter ref="A3:F6">
    <sortState ref="A4:F6">
      <sortCondition ref="F3:F6"/>
    </sortState>
  </autoFilter>
  <mergeCells count="1">
    <mergeCell ref="A1:E1"/>
  </mergeCells>
  <conditionalFormatting sqref="A4:A6 C4:D6">
    <cfRule type="expression" dxfId="13" priority="27">
      <formula>$I4=2</formula>
    </cfRule>
    <cfRule type="expression" dxfId="12" priority="28">
      <formula>$I4=1</formula>
    </cfRule>
  </conditionalFormatting>
  <conditionalFormatting sqref="E4:E6">
    <cfRule type="duplicateValues" dxfId="11" priority="16"/>
    <cfRule type="expression" dxfId="10" priority="25">
      <formula>$I4=2</formula>
    </cfRule>
    <cfRule type="expression" dxfId="9" priority="26">
      <formula>$I4=1</formula>
    </cfRule>
  </conditionalFormatting>
  <conditionalFormatting sqref="B5:B6">
    <cfRule type="expression" dxfId="8" priority="9">
      <formula>$I5=2</formula>
    </cfRule>
    <cfRule type="expression" dxfId="7" priority="10">
      <formula>$I5=1</formula>
    </cfRule>
  </conditionalFormatting>
  <conditionalFormatting sqref="B4">
    <cfRule type="expression" dxfId="6" priority="6">
      <formula>$I4=2</formula>
    </cfRule>
    <cfRule type="expression" dxfId="5" priority="7">
      <formula>$I4=1</formula>
    </cfRule>
  </conditionalFormatting>
  <conditionalFormatting sqref="B4">
    <cfRule type="expression" dxfId="4" priority="5">
      <formula>IF($E4&lt;&gt;"",IF(_xlfn.RANK.EQ($E4,$E$4:$E$6,0)&lt;=1,TRUE,FALSE),FALSE)</formula>
    </cfRule>
  </conditionalFormatting>
  <conditionalFormatting sqref="F4:F6">
    <cfRule type="duplicateValues" dxfId="3" priority="1"/>
    <cfRule type="expression" dxfId="2" priority="2">
      <formula>$I4=2</formula>
    </cfRule>
    <cfRule type="expression" dxfId="1" priority="3">
      <formula>$I4=1</formula>
    </cfRule>
  </conditionalFormatting>
  <conditionalFormatting sqref="F4:F6">
    <cfRule type="expression" dxfId="0" priority="4">
      <formula>IF($E4&lt;&gt;"",IF(_xlfn.RANK.EQ($E4,$E$6:$E$54,0)&lt;=5,TRUE,FALSE),FALSE)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00" workbookViewId="0">
      <selection activeCell="C31" sqref="C31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20</v>
      </c>
    </row>
    <row r="3" spans="1:9" x14ac:dyDescent="0.25">
      <c r="A3" s="4" t="s">
        <v>6</v>
      </c>
      <c r="B3" s="4" t="s">
        <v>38</v>
      </c>
      <c r="E3" s="10" t="s">
        <v>13</v>
      </c>
      <c r="F3" s="1" t="s">
        <v>14</v>
      </c>
    </row>
    <row r="5" spans="1:9" x14ac:dyDescent="0.25">
      <c r="A5" s="7" t="s">
        <v>12</v>
      </c>
      <c r="B5" s="7" t="s">
        <v>3</v>
      </c>
      <c r="C5" s="2" t="s">
        <v>0</v>
      </c>
      <c r="D5" s="2" t="s">
        <v>2</v>
      </c>
      <c r="E5" s="2" t="s">
        <v>4</v>
      </c>
      <c r="F5" s="2" t="s">
        <v>227</v>
      </c>
      <c r="I5" s="1" t="s">
        <v>7</v>
      </c>
    </row>
    <row r="6" spans="1:9" x14ac:dyDescent="0.25">
      <c r="A6" s="8">
        <v>2</v>
      </c>
      <c r="B6" s="8">
        <v>32</v>
      </c>
      <c r="C6" s="1" t="s">
        <v>24</v>
      </c>
      <c r="D6" s="1" t="str">
        <f t="shared" ref="D6:D22" si="0">$B$2 &amp; " " &amp; $B$3</f>
        <v>Abildgårdskolen 5. C</v>
      </c>
      <c r="E6" s="1">
        <v>97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4</v>
      </c>
      <c r="B7" s="8">
        <v>36</v>
      </c>
      <c r="C7" s="1" t="s">
        <v>28</v>
      </c>
      <c r="D7" s="1" t="str">
        <f t="shared" si="0"/>
        <v>Abildgårdskolen 5. C</v>
      </c>
      <c r="E7" s="1">
        <v>91</v>
      </c>
      <c r="F7" s="12">
        <f t="shared" si="1"/>
        <v>2</v>
      </c>
      <c r="I7" s="1">
        <v>1</v>
      </c>
    </row>
    <row r="8" spans="1:9" x14ac:dyDescent="0.25">
      <c r="A8" s="8">
        <v>6</v>
      </c>
      <c r="B8" s="8">
        <v>40</v>
      </c>
      <c r="C8" s="1" t="s">
        <v>32</v>
      </c>
      <c r="D8" s="1" t="str">
        <f t="shared" si="0"/>
        <v>Abildgårdskolen 5. C</v>
      </c>
      <c r="E8" s="1">
        <v>87</v>
      </c>
      <c r="F8" s="12">
        <f t="shared" si="1"/>
        <v>3</v>
      </c>
      <c r="I8" s="1">
        <v>2</v>
      </c>
    </row>
    <row r="9" spans="1:9" x14ac:dyDescent="0.25">
      <c r="A9" s="8">
        <v>7</v>
      </c>
      <c r="B9" s="8">
        <v>42</v>
      </c>
      <c r="C9" s="1" t="s">
        <v>34</v>
      </c>
      <c r="D9" s="1" t="str">
        <f t="shared" si="0"/>
        <v>Abildgårdskolen 5. C</v>
      </c>
      <c r="E9" s="1">
        <v>83</v>
      </c>
      <c r="F9" s="12">
        <f t="shared" si="1"/>
        <v>4</v>
      </c>
      <c r="I9" s="1">
        <v>2</v>
      </c>
    </row>
    <row r="10" spans="1:9" x14ac:dyDescent="0.25">
      <c r="A10" s="8">
        <v>6</v>
      </c>
      <c r="B10" s="8">
        <v>39</v>
      </c>
      <c r="C10" s="1" t="s">
        <v>31</v>
      </c>
      <c r="D10" s="1" t="str">
        <f t="shared" si="0"/>
        <v>Abildgårdskolen 5. C</v>
      </c>
      <c r="E10" s="1">
        <v>81</v>
      </c>
      <c r="F10" s="12">
        <f t="shared" si="1"/>
        <v>5</v>
      </c>
      <c r="I10" s="1">
        <v>1</v>
      </c>
    </row>
    <row r="11" spans="1:9" x14ac:dyDescent="0.25">
      <c r="A11" s="8">
        <v>5</v>
      </c>
      <c r="B11" s="8">
        <v>38</v>
      </c>
      <c r="C11" s="1" t="s">
        <v>30</v>
      </c>
      <c r="D11" s="1" t="str">
        <f t="shared" si="0"/>
        <v>Abildgårdskolen 5. C</v>
      </c>
      <c r="E11" s="1">
        <v>75</v>
      </c>
      <c r="F11" s="12">
        <f t="shared" si="1"/>
        <v>6</v>
      </c>
      <c r="I11" s="1">
        <v>1</v>
      </c>
    </row>
    <row r="12" spans="1:9" x14ac:dyDescent="0.25">
      <c r="A12" s="8">
        <v>3</v>
      </c>
      <c r="B12" s="8">
        <v>33</v>
      </c>
      <c r="C12" s="1" t="s">
        <v>25</v>
      </c>
      <c r="D12" s="1" t="str">
        <f t="shared" si="0"/>
        <v>Abildgårdskolen 5. C</v>
      </c>
      <c r="E12" s="1">
        <v>66</v>
      </c>
      <c r="F12" s="12">
        <f t="shared" si="1"/>
        <v>7</v>
      </c>
      <c r="I12" s="1">
        <v>2</v>
      </c>
    </row>
    <row r="13" spans="1:9" x14ac:dyDescent="0.25">
      <c r="A13" s="8">
        <v>2</v>
      </c>
      <c r="B13" s="8">
        <v>31</v>
      </c>
      <c r="C13" s="1" t="s">
        <v>23</v>
      </c>
      <c r="D13" s="1" t="str">
        <f t="shared" si="0"/>
        <v>Abildgårdskolen 5. C</v>
      </c>
      <c r="E13" s="1">
        <v>60</v>
      </c>
      <c r="F13" s="12">
        <f t="shared" si="1"/>
        <v>8</v>
      </c>
      <c r="I13" s="1">
        <v>2</v>
      </c>
    </row>
    <row r="14" spans="1:9" x14ac:dyDescent="0.25">
      <c r="A14" s="8">
        <v>3</v>
      </c>
      <c r="B14" s="8">
        <v>34</v>
      </c>
      <c r="C14" s="1" t="s">
        <v>26</v>
      </c>
      <c r="D14" s="1" t="str">
        <f t="shared" si="0"/>
        <v>Abildgårdskolen 5. C</v>
      </c>
      <c r="E14" s="1">
        <v>60</v>
      </c>
      <c r="F14" s="12">
        <f t="shared" si="1"/>
        <v>8</v>
      </c>
      <c r="I14" s="1">
        <v>1</v>
      </c>
    </row>
    <row r="15" spans="1:9" x14ac:dyDescent="0.25">
      <c r="A15" s="8">
        <v>9</v>
      </c>
      <c r="B15" s="8">
        <v>45</v>
      </c>
      <c r="C15" s="1" t="s">
        <v>37</v>
      </c>
      <c r="D15" s="1" t="str">
        <f t="shared" si="0"/>
        <v>Abildgårdskolen 5. C</v>
      </c>
      <c r="E15" s="1">
        <v>51</v>
      </c>
      <c r="F15" s="12">
        <f t="shared" si="1"/>
        <v>10</v>
      </c>
      <c r="I15" s="1">
        <v>1</v>
      </c>
    </row>
    <row r="16" spans="1:9" x14ac:dyDescent="0.25">
      <c r="A16" s="8">
        <v>4</v>
      </c>
      <c r="B16" s="8">
        <v>35</v>
      </c>
      <c r="C16" s="1" t="s">
        <v>27</v>
      </c>
      <c r="D16" s="1" t="str">
        <f t="shared" si="0"/>
        <v>Abildgårdskolen 5. C</v>
      </c>
      <c r="E16" s="1">
        <v>50</v>
      </c>
      <c r="F16" s="12">
        <f t="shared" si="1"/>
        <v>11</v>
      </c>
      <c r="I16" s="1">
        <v>2</v>
      </c>
    </row>
    <row r="17" spans="1:9" x14ac:dyDescent="0.25">
      <c r="A17" s="8">
        <v>5</v>
      </c>
      <c r="B17" s="8">
        <v>37</v>
      </c>
      <c r="C17" s="1" t="s">
        <v>29</v>
      </c>
      <c r="D17" s="1" t="str">
        <f t="shared" si="0"/>
        <v>Abildgårdskolen 5. C</v>
      </c>
      <c r="E17" s="1">
        <v>44</v>
      </c>
      <c r="F17" s="12">
        <f t="shared" si="1"/>
        <v>12</v>
      </c>
      <c r="I17" s="1">
        <v>2</v>
      </c>
    </row>
    <row r="18" spans="1:9" x14ac:dyDescent="0.25">
      <c r="A18" s="8">
        <v>8</v>
      </c>
      <c r="B18" s="8">
        <v>44</v>
      </c>
      <c r="C18" s="1" t="s">
        <v>36</v>
      </c>
      <c r="D18" s="1" t="str">
        <f t="shared" si="0"/>
        <v>Abildgårdskolen 5. C</v>
      </c>
      <c r="E18" s="1">
        <v>36</v>
      </c>
      <c r="F18" s="12">
        <f t="shared" si="1"/>
        <v>13</v>
      </c>
      <c r="I18" s="1">
        <v>1</v>
      </c>
    </row>
    <row r="19" spans="1:9" x14ac:dyDescent="0.25">
      <c r="A19" s="8">
        <v>7</v>
      </c>
      <c r="B19" s="8">
        <v>41</v>
      </c>
      <c r="C19" s="1" t="s">
        <v>33</v>
      </c>
      <c r="D19" s="1" t="str">
        <f t="shared" si="0"/>
        <v>Abildgårdskolen 5. C</v>
      </c>
      <c r="E19" s="1">
        <v>28</v>
      </c>
      <c r="F19" s="12">
        <f t="shared" si="1"/>
        <v>14</v>
      </c>
      <c r="I19" s="1">
        <v>1</v>
      </c>
    </row>
    <row r="20" spans="1:9" x14ac:dyDescent="0.25">
      <c r="A20" s="8">
        <v>1</v>
      </c>
      <c r="B20" s="8">
        <v>28</v>
      </c>
      <c r="C20" s="1" t="s">
        <v>21</v>
      </c>
      <c r="D20" s="1" t="str">
        <f t="shared" si="0"/>
        <v>Abildgårdskolen 5. C</v>
      </c>
      <c r="F20" s="12" t="str">
        <f t="shared" si="1"/>
        <v/>
      </c>
      <c r="I20" s="1">
        <v>2</v>
      </c>
    </row>
    <row r="21" spans="1:9" x14ac:dyDescent="0.25">
      <c r="A21" s="8">
        <v>1</v>
      </c>
      <c r="B21" s="8">
        <v>29</v>
      </c>
      <c r="C21" s="1" t="s">
        <v>22</v>
      </c>
      <c r="D21" s="1" t="str">
        <f t="shared" si="0"/>
        <v>Abildgårdskolen 5. C</v>
      </c>
      <c r="F21" s="12" t="str">
        <f t="shared" si="1"/>
        <v/>
      </c>
      <c r="I21" s="1">
        <v>2</v>
      </c>
    </row>
    <row r="22" spans="1:9" x14ac:dyDescent="0.25">
      <c r="A22" s="8">
        <v>8</v>
      </c>
      <c r="B22" s="8">
        <v>43</v>
      </c>
      <c r="C22" s="1" t="s">
        <v>35</v>
      </c>
      <c r="D22" s="1" t="str">
        <f t="shared" si="0"/>
        <v>Abildgårdskolen 5. C</v>
      </c>
      <c r="F22" s="12" t="str">
        <f t="shared" si="1"/>
        <v/>
      </c>
      <c r="I22" s="1">
        <v>1</v>
      </c>
    </row>
    <row r="23" spans="1:9" x14ac:dyDescent="0.25">
      <c r="F23" s="12" t="str">
        <f t="shared" si="1"/>
        <v/>
      </c>
      <c r="I23" s="1">
        <v>1</v>
      </c>
    </row>
    <row r="24" spans="1:9" x14ac:dyDescent="0.25">
      <c r="F24" s="12" t="str">
        <f t="shared" si="1"/>
        <v/>
      </c>
      <c r="I24" s="1">
        <v>2</v>
      </c>
    </row>
    <row r="25" spans="1:9" ht="14.45" x14ac:dyDescent="0.3">
      <c r="F25" s="12" t="str">
        <f t="shared" si="1"/>
        <v/>
      </c>
      <c r="I25" s="1">
        <v>2</v>
      </c>
    </row>
    <row r="26" spans="1:9" ht="14.45" x14ac:dyDescent="0.3"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x14ac:dyDescent="0.25">
      <c r="F29" s="12" t="str">
        <f t="shared" si="1"/>
        <v/>
      </c>
      <c r="G29" s="1" t="str">
        <f t="shared" si="2"/>
        <v/>
      </c>
      <c r="I29" s="1">
        <v>2</v>
      </c>
    </row>
    <row r="30" spans="1:9" x14ac:dyDescent="0.25">
      <c r="F30" s="12" t="str">
        <f t="shared" si="1"/>
        <v/>
      </c>
      <c r="G30" s="1" t="str">
        <f t="shared" si="2"/>
        <v/>
      </c>
      <c r="I30" s="1">
        <v>1</v>
      </c>
    </row>
    <row r="31" spans="1:9" x14ac:dyDescent="0.25">
      <c r="F31" s="12" t="str">
        <f t="shared" si="1"/>
        <v/>
      </c>
      <c r="G31" s="1" t="str">
        <f t="shared" si="2"/>
        <v/>
      </c>
      <c r="I31" s="1">
        <v>1</v>
      </c>
    </row>
    <row r="32" spans="1:9" x14ac:dyDescent="0.25">
      <c r="F32" s="12" t="str">
        <f t="shared" si="1"/>
        <v/>
      </c>
      <c r="G32" s="1" t="str">
        <f t="shared" si="2"/>
        <v/>
      </c>
      <c r="I32" s="1">
        <v>2</v>
      </c>
    </row>
    <row r="33" spans="5:9" x14ac:dyDescent="0.25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64.928571428571431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159" priority="8">
      <formula>$I6=2</formula>
    </cfRule>
    <cfRule type="expression" dxfId="158" priority="9">
      <formula>$I6=1</formula>
    </cfRule>
  </conditionalFormatting>
  <conditionalFormatting sqref="E6:F33">
    <cfRule type="duplicateValues" dxfId="157" priority="4"/>
    <cfRule type="expression" dxfId="156" priority="6">
      <formula>$I6=2</formula>
    </cfRule>
    <cfRule type="expression" dxfId="155" priority="7">
      <formula>$I6=1</formula>
    </cfRule>
  </conditionalFormatting>
  <conditionalFormatting sqref="A6:F33">
    <cfRule type="expression" dxfId="154" priority="5">
      <formula>IF($E6&lt;&gt;"",IF(_xlfn.RANK.EQ($E6,$E$6:$E$55,0)&lt;=5,TRUE,FALSE),FALSE)</formula>
    </cfRule>
  </conditionalFormatting>
  <conditionalFormatting sqref="B6:B33">
    <cfRule type="expression" dxfId="153" priority="2">
      <formula>$I6=2</formula>
    </cfRule>
    <cfRule type="expression" dxfId="152" priority="3">
      <formula>$I6=1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00" workbookViewId="0">
      <selection activeCell="J21" sqref="J21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60</v>
      </c>
    </row>
    <row r="3" spans="1:9" x14ac:dyDescent="0.25">
      <c r="A3" s="4" t="s">
        <v>6</v>
      </c>
      <c r="B3" s="4" t="s">
        <v>38</v>
      </c>
      <c r="E3" s="10" t="s">
        <v>13</v>
      </c>
      <c r="F3" s="1" t="s">
        <v>14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x14ac:dyDescent="0.25">
      <c r="A6" s="8">
        <v>11</v>
      </c>
      <c r="B6" s="8">
        <v>3046</v>
      </c>
      <c r="C6" s="1" t="s">
        <v>42</v>
      </c>
      <c r="D6" s="1" t="str">
        <f t="shared" ref="D6:D26" si="0">$B$2 &amp; " " &amp; $B$3</f>
        <v>Hvinningdalskolen 5. C</v>
      </c>
      <c r="E6" s="1">
        <v>86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17</v>
      </c>
      <c r="B7" s="8">
        <v>3059</v>
      </c>
      <c r="C7" s="1" t="s">
        <v>54</v>
      </c>
      <c r="D7" s="1" t="str">
        <f t="shared" si="0"/>
        <v>Hvinningdalskolen 5. C</v>
      </c>
      <c r="E7" s="1">
        <v>72</v>
      </c>
      <c r="F7" s="12">
        <f t="shared" si="1"/>
        <v>2</v>
      </c>
      <c r="I7" s="1">
        <v>1</v>
      </c>
    </row>
    <row r="8" spans="1:9" x14ac:dyDescent="0.25">
      <c r="A8" s="8">
        <v>18</v>
      </c>
      <c r="B8" s="8">
        <v>3062</v>
      </c>
      <c r="C8" s="1" t="s">
        <v>57</v>
      </c>
      <c r="D8" s="1" t="str">
        <f t="shared" si="0"/>
        <v>Hvinningdalskolen 5. C</v>
      </c>
      <c r="E8" s="1">
        <v>71</v>
      </c>
      <c r="F8" s="12">
        <f t="shared" si="1"/>
        <v>3</v>
      </c>
      <c r="I8" s="1">
        <v>2</v>
      </c>
    </row>
    <row r="9" spans="1:9" x14ac:dyDescent="0.25">
      <c r="A9" s="8">
        <v>9</v>
      </c>
      <c r="B9" s="8">
        <v>3043</v>
      </c>
      <c r="C9" s="1" t="s">
        <v>39</v>
      </c>
      <c r="D9" s="1" t="str">
        <f t="shared" si="0"/>
        <v>Hvinningdalskolen 5. C</v>
      </c>
      <c r="E9" s="1">
        <v>70</v>
      </c>
      <c r="F9" s="12">
        <f t="shared" si="1"/>
        <v>4</v>
      </c>
      <c r="I9" s="1">
        <v>2</v>
      </c>
    </row>
    <row r="10" spans="1:9" x14ac:dyDescent="0.25">
      <c r="A10" s="8">
        <v>13</v>
      </c>
      <c r="B10" s="8">
        <v>3052</v>
      </c>
      <c r="C10" s="1" t="s">
        <v>47</v>
      </c>
      <c r="D10" s="1" t="str">
        <f t="shared" si="0"/>
        <v>Hvinningdalskolen 5. C</v>
      </c>
      <c r="E10" s="1">
        <v>69</v>
      </c>
      <c r="F10" s="12">
        <f t="shared" si="1"/>
        <v>5</v>
      </c>
      <c r="I10" s="1">
        <v>1</v>
      </c>
    </row>
    <row r="11" spans="1:9" x14ac:dyDescent="0.25">
      <c r="A11" s="8">
        <v>12</v>
      </c>
      <c r="B11" s="8">
        <v>3048</v>
      </c>
      <c r="C11" s="1" t="s">
        <v>44</v>
      </c>
      <c r="D11" s="1" t="str">
        <f t="shared" si="0"/>
        <v>Hvinningdalskolen 5. C</v>
      </c>
      <c r="E11" s="1">
        <v>68</v>
      </c>
      <c r="F11" s="12">
        <f t="shared" si="1"/>
        <v>6</v>
      </c>
      <c r="I11" s="1">
        <v>1</v>
      </c>
    </row>
    <row r="12" spans="1:9" x14ac:dyDescent="0.25">
      <c r="A12" s="8">
        <v>14</v>
      </c>
      <c r="B12" s="8">
        <v>3053</v>
      </c>
      <c r="C12" s="1" t="s">
        <v>48</v>
      </c>
      <c r="D12" s="1" t="str">
        <f t="shared" si="0"/>
        <v>Hvinningdalskolen 5. C</v>
      </c>
      <c r="E12" s="1">
        <v>59</v>
      </c>
      <c r="F12" s="12">
        <f t="shared" si="1"/>
        <v>7</v>
      </c>
      <c r="I12" s="1">
        <v>2</v>
      </c>
    </row>
    <row r="13" spans="1:9" ht="14.45" x14ac:dyDescent="0.3">
      <c r="A13" s="8">
        <v>14</v>
      </c>
      <c r="B13" s="8">
        <v>3054</v>
      </c>
      <c r="C13" s="1" t="s">
        <v>49</v>
      </c>
      <c r="D13" s="1" t="str">
        <f t="shared" si="0"/>
        <v>Hvinningdalskolen 5. C</v>
      </c>
      <c r="E13" s="1">
        <v>59</v>
      </c>
      <c r="F13" s="12">
        <f t="shared" si="1"/>
        <v>7</v>
      </c>
      <c r="I13" s="1">
        <v>2</v>
      </c>
    </row>
    <row r="14" spans="1:9" x14ac:dyDescent="0.25">
      <c r="A14" s="8">
        <v>15</v>
      </c>
      <c r="B14" s="8">
        <v>3056</v>
      </c>
      <c r="C14" s="1" t="s">
        <v>51</v>
      </c>
      <c r="D14" s="1" t="str">
        <f t="shared" si="0"/>
        <v>Hvinningdalskolen 5. C</v>
      </c>
      <c r="E14" s="1">
        <v>57</v>
      </c>
      <c r="F14" s="12">
        <f t="shared" si="1"/>
        <v>9</v>
      </c>
      <c r="I14" s="1">
        <v>1</v>
      </c>
    </row>
    <row r="15" spans="1:9" x14ac:dyDescent="0.25">
      <c r="A15" s="8">
        <v>19</v>
      </c>
      <c r="B15" s="8">
        <v>3063</v>
      </c>
      <c r="C15" s="1" t="s">
        <v>58</v>
      </c>
      <c r="D15" s="1" t="str">
        <f t="shared" si="0"/>
        <v>Hvinningdalskolen 5. C</v>
      </c>
      <c r="E15" s="1">
        <v>55</v>
      </c>
      <c r="F15" s="12">
        <f t="shared" si="1"/>
        <v>10</v>
      </c>
      <c r="I15" s="1">
        <v>1</v>
      </c>
    </row>
    <row r="16" spans="1:9" x14ac:dyDescent="0.25">
      <c r="A16" s="8">
        <v>10</v>
      </c>
      <c r="B16" s="8">
        <v>3045</v>
      </c>
      <c r="C16" s="1" t="s">
        <v>41</v>
      </c>
      <c r="D16" s="1" t="str">
        <f t="shared" si="0"/>
        <v>Hvinningdalskolen 5. C</v>
      </c>
      <c r="E16" s="1">
        <v>50</v>
      </c>
      <c r="F16" s="12">
        <f t="shared" si="1"/>
        <v>11</v>
      </c>
      <c r="I16" s="1">
        <v>2</v>
      </c>
    </row>
    <row r="17" spans="1:9" x14ac:dyDescent="0.25">
      <c r="A17" s="8">
        <v>11</v>
      </c>
      <c r="B17" s="8">
        <v>3047</v>
      </c>
      <c r="C17" s="1" t="s">
        <v>43</v>
      </c>
      <c r="D17" s="1" t="str">
        <f t="shared" si="0"/>
        <v>Hvinningdalskolen 5. C</v>
      </c>
      <c r="E17" s="1">
        <v>49</v>
      </c>
      <c r="F17" s="12">
        <f t="shared" si="1"/>
        <v>12</v>
      </c>
      <c r="I17" s="1">
        <v>2</v>
      </c>
    </row>
    <row r="18" spans="1:9" x14ac:dyDescent="0.25">
      <c r="A18" s="8">
        <v>19</v>
      </c>
      <c r="B18" s="8">
        <v>3064</v>
      </c>
      <c r="C18" s="1" t="s">
        <v>59</v>
      </c>
      <c r="D18" s="1" t="str">
        <f t="shared" si="0"/>
        <v>Hvinningdalskolen 5. C</v>
      </c>
      <c r="E18" s="1">
        <v>49</v>
      </c>
      <c r="F18" s="12">
        <f t="shared" si="1"/>
        <v>12</v>
      </c>
      <c r="I18" s="1">
        <v>1</v>
      </c>
    </row>
    <row r="19" spans="1:9" x14ac:dyDescent="0.25">
      <c r="A19" s="8">
        <v>13</v>
      </c>
      <c r="B19" s="8">
        <v>3051</v>
      </c>
      <c r="C19" s="1" t="s">
        <v>46</v>
      </c>
      <c r="D19" s="1" t="str">
        <f t="shared" si="0"/>
        <v>Hvinningdalskolen 5. C</v>
      </c>
      <c r="E19" s="1">
        <v>48</v>
      </c>
      <c r="F19" s="12">
        <f t="shared" si="1"/>
        <v>14</v>
      </c>
      <c r="I19" s="1">
        <v>1</v>
      </c>
    </row>
    <row r="20" spans="1:9" ht="14.45" x14ac:dyDescent="0.3">
      <c r="A20" s="8">
        <v>18</v>
      </c>
      <c r="B20" s="8">
        <v>3061</v>
      </c>
      <c r="C20" s="1" t="s">
        <v>56</v>
      </c>
      <c r="D20" s="1" t="str">
        <f t="shared" si="0"/>
        <v>Hvinningdalskolen 5. C</v>
      </c>
      <c r="E20" s="1">
        <v>39</v>
      </c>
      <c r="F20" s="12">
        <f t="shared" si="1"/>
        <v>15</v>
      </c>
      <c r="I20" s="1">
        <v>2</v>
      </c>
    </row>
    <row r="21" spans="1:9" x14ac:dyDescent="0.25">
      <c r="A21" s="8">
        <v>16</v>
      </c>
      <c r="B21" s="8">
        <v>3057</v>
      </c>
      <c r="C21" s="1" t="s">
        <v>52</v>
      </c>
      <c r="D21" s="1" t="str">
        <f t="shared" si="0"/>
        <v>Hvinningdalskolen 5. C</v>
      </c>
      <c r="E21" s="1">
        <v>37</v>
      </c>
      <c r="F21" s="12">
        <f t="shared" si="1"/>
        <v>16</v>
      </c>
      <c r="I21" s="1">
        <v>2</v>
      </c>
    </row>
    <row r="22" spans="1:9" ht="14.45" x14ac:dyDescent="0.3">
      <c r="A22" s="8">
        <v>10</v>
      </c>
      <c r="B22" s="8">
        <v>3044</v>
      </c>
      <c r="C22" s="1" t="s">
        <v>40</v>
      </c>
      <c r="D22" s="1" t="str">
        <f t="shared" si="0"/>
        <v>Hvinningdalskolen 5. C</v>
      </c>
      <c r="E22" s="1">
        <v>26</v>
      </c>
      <c r="F22" s="12">
        <f t="shared" si="1"/>
        <v>17</v>
      </c>
      <c r="I22" s="1">
        <v>1</v>
      </c>
    </row>
    <row r="23" spans="1:9" x14ac:dyDescent="0.25">
      <c r="A23" s="8">
        <v>16</v>
      </c>
      <c r="B23" s="8">
        <v>3058</v>
      </c>
      <c r="C23" s="1" t="s">
        <v>53</v>
      </c>
      <c r="D23" s="1" t="str">
        <f t="shared" si="0"/>
        <v>Hvinningdalskolen 5. C</v>
      </c>
      <c r="E23" s="1">
        <v>26</v>
      </c>
      <c r="F23" s="12">
        <f t="shared" si="1"/>
        <v>17</v>
      </c>
      <c r="I23" s="1">
        <v>1</v>
      </c>
    </row>
    <row r="24" spans="1:9" ht="14.45" x14ac:dyDescent="0.3">
      <c r="A24" s="8">
        <v>12</v>
      </c>
      <c r="B24" s="8">
        <v>3050</v>
      </c>
      <c r="C24" s="1" t="s">
        <v>45</v>
      </c>
      <c r="D24" s="1" t="str">
        <f t="shared" si="0"/>
        <v>Hvinningdalskolen 5. C</v>
      </c>
      <c r="F24" s="12" t="str">
        <f t="shared" si="1"/>
        <v/>
      </c>
      <c r="I24" s="1">
        <v>2</v>
      </c>
    </row>
    <row r="25" spans="1:9" ht="14.45" x14ac:dyDescent="0.3">
      <c r="A25" s="8">
        <v>15</v>
      </c>
      <c r="B25" s="8">
        <v>3055</v>
      </c>
      <c r="C25" s="1" t="s">
        <v>50</v>
      </c>
      <c r="D25" s="1" t="str">
        <f t="shared" si="0"/>
        <v>Hvinningdalskolen 5. C</v>
      </c>
      <c r="F25" s="12" t="str">
        <f t="shared" si="1"/>
        <v/>
      </c>
      <c r="I25" s="1">
        <v>2</v>
      </c>
    </row>
    <row r="26" spans="1:9" ht="14.45" x14ac:dyDescent="0.3">
      <c r="A26" s="8">
        <v>17</v>
      </c>
      <c r="B26" s="8">
        <v>3060</v>
      </c>
      <c r="C26" s="1" t="s">
        <v>55</v>
      </c>
      <c r="D26" s="1" t="str">
        <f t="shared" si="0"/>
        <v>Hvinningdalskolen 5. C</v>
      </c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x14ac:dyDescent="0.25">
      <c r="F29" s="12" t="str">
        <f t="shared" si="1"/>
        <v/>
      </c>
      <c r="G29" s="1" t="str">
        <f t="shared" si="2"/>
        <v/>
      </c>
      <c r="I29" s="1">
        <v>2</v>
      </c>
    </row>
    <row r="30" spans="1:9" x14ac:dyDescent="0.25">
      <c r="F30" s="12" t="str">
        <f t="shared" si="1"/>
        <v/>
      </c>
      <c r="G30" s="1" t="str">
        <f t="shared" si="2"/>
        <v/>
      </c>
      <c r="I30" s="1">
        <v>1</v>
      </c>
    </row>
    <row r="31" spans="1:9" x14ac:dyDescent="0.25">
      <c r="F31" s="12" t="str">
        <f t="shared" si="1"/>
        <v/>
      </c>
      <c r="G31" s="1" t="str">
        <f t="shared" si="2"/>
        <v/>
      </c>
      <c r="I31" s="1">
        <v>1</v>
      </c>
    </row>
    <row r="32" spans="1:9" x14ac:dyDescent="0.25">
      <c r="F32" s="12" t="str">
        <f t="shared" si="1"/>
        <v/>
      </c>
      <c r="G32" s="1" t="str">
        <f t="shared" si="2"/>
        <v/>
      </c>
      <c r="I32" s="1">
        <v>2</v>
      </c>
    </row>
    <row r="33" spans="5:9" x14ac:dyDescent="0.25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55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151" priority="12">
      <formula>$I6=2</formula>
    </cfRule>
    <cfRule type="expression" dxfId="150" priority="13">
      <formula>$I6=1</formula>
    </cfRule>
  </conditionalFormatting>
  <conditionalFormatting sqref="E6:E33">
    <cfRule type="duplicateValues" dxfId="149" priority="8"/>
    <cfRule type="expression" dxfId="148" priority="10">
      <formula>$I6=2</formula>
    </cfRule>
    <cfRule type="expression" dxfId="147" priority="11">
      <formula>$I6=1</formula>
    </cfRule>
  </conditionalFormatting>
  <conditionalFormatting sqref="A6:A33 C6:E33">
    <cfRule type="expression" dxfId="146" priority="9">
      <formula>IF($E6&lt;&gt;"",IF(_xlfn.RANK.EQ($E6,$E$6:$E$55,0)&lt;=5,TRUE,FALSE),FALSE)</formula>
    </cfRule>
  </conditionalFormatting>
  <conditionalFormatting sqref="B6:B33">
    <cfRule type="expression" dxfId="145" priority="6">
      <formula>$I6=2</formula>
    </cfRule>
    <cfRule type="expression" dxfId="144" priority="7">
      <formula>$I6=1</formula>
    </cfRule>
  </conditionalFormatting>
  <conditionalFormatting sqref="B6:B33">
    <cfRule type="expression" dxfId="143" priority="5">
      <formula>IF($E6&lt;&gt;"",IF(_xlfn.RANK.EQ($E6,$E$6:$E$55,0)&lt;=5,TRUE,FALSE),FALSE)</formula>
    </cfRule>
  </conditionalFormatting>
  <conditionalFormatting sqref="F6:F33">
    <cfRule type="duplicateValues" dxfId="142" priority="1"/>
    <cfRule type="expression" dxfId="141" priority="3">
      <formula>$I6=2</formula>
    </cfRule>
    <cfRule type="expression" dxfId="140" priority="4">
      <formula>$I6=1</formula>
    </cfRule>
  </conditionalFormatting>
  <conditionalFormatting sqref="F6:F33">
    <cfRule type="expression" dxfId="139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100" workbookViewId="0">
      <selection activeCell="C22" sqref="C22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60</v>
      </c>
    </row>
    <row r="3" spans="1:9" x14ac:dyDescent="0.25">
      <c r="A3" s="4" t="s">
        <v>6</v>
      </c>
      <c r="B3" s="4" t="s">
        <v>83</v>
      </c>
      <c r="E3" s="10" t="s">
        <v>13</v>
      </c>
      <c r="F3" s="1" t="s">
        <v>15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x14ac:dyDescent="0.25">
      <c r="A6" s="8">
        <v>5</v>
      </c>
      <c r="B6" s="8">
        <v>3073</v>
      </c>
      <c r="C6" s="1" t="s">
        <v>69</v>
      </c>
      <c r="D6" s="11" t="str">
        <f t="shared" ref="D6:D27" si="0">$B$2 &amp; " " &amp; $B$3</f>
        <v>Hvinningdalskolen 5. D</v>
      </c>
      <c r="E6" s="1">
        <v>79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11</v>
      </c>
      <c r="B7" s="8">
        <v>3087</v>
      </c>
      <c r="C7" s="1" t="s">
        <v>82</v>
      </c>
      <c r="D7" s="11" t="str">
        <f t="shared" si="0"/>
        <v>Hvinningdalskolen 5. D</v>
      </c>
      <c r="E7" s="1">
        <v>74</v>
      </c>
      <c r="F7" s="12">
        <f t="shared" si="1"/>
        <v>2</v>
      </c>
      <c r="I7" s="1">
        <v>1</v>
      </c>
    </row>
    <row r="8" spans="1:9" x14ac:dyDescent="0.25">
      <c r="A8" s="8">
        <v>3</v>
      </c>
      <c r="B8" s="8">
        <v>3070</v>
      </c>
      <c r="C8" s="1" t="s">
        <v>65</v>
      </c>
      <c r="D8" s="11" t="str">
        <f t="shared" si="0"/>
        <v>Hvinningdalskolen 5. D</v>
      </c>
      <c r="E8" s="1">
        <v>73</v>
      </c>
      <c r="F8" s="12">
        <f t="shared" si="1"/>
        <v>3</v>
      </c>
      <c r="I8" s="1">
        <v>2</v>
      </c>
    </row>
    <row r="9" spans="1:9" x14ac:dyDescent="0.25">
      <c r="A9" s="8">
        <v>9</v>
      </c>
      <c r="B9" s="8">
        <v>3082</v>
      </c>
      <c r="C9" s="1" t="s">
        <v>77</v>
      </c>
      <c r="D9" s="11" t="str">
        <f t="shared" si="0"/>
        <v>Hvinningdalskolen 5. D</v>
      </c>
      <c r="E9" s="1">
        <v>73</v>
      </c>
      <c r="F9" s="12">
        <f t="shared" si="1"/>
        <v>3</v>
      </c>
      <c r="I9" s="1">
        <v>2</v>
      </c>
    </row>
    <row r="10" spans="1:9" x14ac:dyDescent="0.25">
      <c r="A10" s="8">
        <v>10</v>
      </c>
      <c r="B10" s="8">
        <v>3085</v>
      </c>
      <c r="C10" s="1" t="s">
        <v>80</v>
      </c>
      <c r="D10" s="11" t="str">
        <f t="shared" si="0"/>
        <v>Hvinningdalskolen 5. D</v>
      </c>
      <c r="E10" s="1">
        <v>73</v>
      </c>
      <c r="F10" s="12">
        <f t="shared" si="1"/>
        <v>3</v>
      </c>
      <c r="I10" s="1">
        <v>1</v>
      </c>
    </row>
    <row r="11" spans="1:9" x14ac:dyDescent="0.25">
      <c r="A11" s="8">
        <v>1</v>
      </c>
      <c r="B11" s="8">
        <v>3065</v>
      </c>
      <c r="C11" s="1" t="s">
        <v>61</v>
      </c>
      <c r="D11" s="11" t="str">
        <f t="shared" si="0"/>
        <v>Hvinningdalskolen 5. D</v>
      </c>
      <c r="E11" s="1">
        <v>67</v>
      </c>
      <c r="F11" s="12">
        <f t="shared" si="1"/>
        <v>6</v>
      </c>
      <c r="I11" s="1">
        <v>1</v>
      </c>
    </row>
    <row r="12" spans="1:9" x14ac:dyDescent="0.25">
      <c r="A12" s="8">
        <v>4</v>
      </c>
      <c r="B12" s="8">
        <v>3071</v>
      </c>
      <c r="C12" s="1" t="s">
        <v>67</v>
      </c>
      <c r="D12" s="11" t="str">
        <f t="shared" si="0"/>
        <v>Hvinningdalskolen 5. D</v>
      </c>
      <c r="E12" s="1">
        <v>66</v>
      </c>
      <c r="F12" s="12">
        <f t="shared" si="1"/>
        <v>7</v>
      </c>
      <c r="I12" s="1">
        <v>2</v>
      </c>
    </row>
    <row r="13" spans="1:9" x14ac:dyDescent="0.25">
      <c r="A13" s="8">
        <v>6</v>
      </c>
      <c r="B13" s="8">
        <v>3077</v>
      </c>
      <c r="C13" s="1" t="s">
        <v>72</v>
      </c>
      <c r="D13" s="11" t="str">
        <f t="shared" si="0"/>
        <v>Hvinningdalskolen 5. D</v>
      </c>
      <c r="E13" s="1">
        <v>65</v>
      </c>
      <c r="F13" s="12">
        <f t="shared" si="1"/>
        <v>8</v>
      </c>
      <c r="I13" s="1">
        <v>2</v>
      </c>
    </row>
    <row r="14" spans="1:9" x14ac:dyDescent="0.25">
      <c r="A14" s="8">
        <v>3</v>
      </c>
      <c r="B14" s="8">
        <v>3069</v>
      </c>
      <c r="C14" s="1" t="s">
        <v>66</v>
      </c>
      <c r="D14" s="11" t="str">
        <f t="shared" si="0"/>
        <v>Hvinningdalskolen 5. D</v>
      </c>
      <c r="E14" s="1">
        <v>63</v>
      </c>
      <c r="F14" s="12">
        <f t="shared" si="1"/>
        <v>9</v>
      </c>
      <c r="I14" s="1">
        <v>1</v>
      </c>
    </row>
    <row r="15" spans="1:9" x14ac:dyDescent="0.25">
      <c r="A15" s="8">
        <v>4</v>
      </c>
      <c r="B15" s="8">
        <v>3072</v>
      </c>
      <c r="C15" s="1" t="s">
        <v>68</v>
      </c>
      <c r="D15" s="11" t="str">
        <f t="shared" si="0"/>
        <v>Hvinningdalskolen 5. D</v>
      </c>
      <c r="E15" s="1">
        <v>59</v>
      </c>
      <c r="F15" s="12">
        <f t="shared" si="1"/>
        <v>10</v>
      </c>
      <c r="I15" s="1">
        <v>1</v>
      </c>
    </row>
    <row r="16" spans="1:9" x14ac:dyDescent="0.25">
      <c r="A16" s="8">
        <v>6</v>
      </c>
      <c r="B16" s="8">
        <v>3075</v>
      </c>
      <c r="C16" s="1" t="s">
        <v>71</v>
      </c>
      <c r="D16" s="11" t="str">
        <f t="shared" si="0"/>
        <v>Hvinningdalskolen 5. D</v>
      </c>
      <c r="E16" s="1">
        <v>57</v>
      </c>
      <c r="F16" s="12">
        <f t="shared" si="1"/>
        <v>11</v>
      </c>
      <c r="I16" s="1">
        <v>2</v>
      </c>
    </row>
    <row r="17" spans="1:9" x14ac:dyDescent="0.25">
      <c r="A17" s="8">
        <v>11</v>
      </c>
      <c r="B17" s="8">
        <v>3086</v>
      </c>
      <c r="C17" s="1" t="s">
        <v>81</v>
      </c>
      <c r="D17" s="11" t="str">
        <f t="shared" si="0"/>
        <v>Hvinningdalskolen 5. D</v>
      </c>
      <c r="E17" s="1">
        <v>55</v>
      </c>
      <c r="F17" s="12">
        <f t="shared" si="1"/>
        <v>12</v>
      </c>
      <c r="I17" s="1">
        <v>2</v>
      </c>
    </row>
    <row r="18" spans="1:9" x14ac:dyDescent="0.25">
      <c r="A18" s="8">
        <v>10</v>
      </c>
      <c r="B18" s="8">
        <v>3084</v>
      </c>
      <c r="C18" s="1" t="s">
        <v>79</v>
      </c>
      <c r="D18" s="11" t="str">
        <f t="shared" si="0"/>
        <v>Hvinningdalskolen 5. D</v>
      </c>
      <c r="E18" s="1">
        <v>53</v>
      </c>
      <c r="F18" s="12">
        <f t="shared" si="1"/>
        <v>13</v>
      </c>
      <c r="I18" s="1">
        <v>1</v>
      </c>
    </row>
    <row r="19" spans="1:9" ht="14.45" x14ac:dyDescent="0.3">
      <c r="A19" s="8">
        <v>7</v>
      </c>
      <c r="B19" s="8">
        <v>3079</v>
      </c>
      <c r="C19" s="1" t="s">
        <v>74</v>
      </c>
      <c r="D19" s="11" t="str">
        <f t="shared" si="0"/>
        <v>Hvinningdalskolen 5. D</v>
      </c>
      <c r="E19" s="1">
        <v>51</v>
      </c>
      <c r="F19" s="12">
        <f t="shared" si="1"/>
        <v>14</v>
      </c>
      <c r="I19" s="1">
        <v>1</v>
      </c>
    </row>
    <row r="20" spans="1:9" ht="14.45" x14ac:dyDescent="0.3">
      <c r="A20" s="8">
        <v>9</v>
      </c>
      <c r="B20" s="8">
        <v>3083</v>
      </c>
      <c r="C20" s="1" t="s">
        <v>78</v>
      </c>
      <c r="D20" s="11" t="str">
        <f t="shared" si="0"/>
        <v>Hvinningdalskolen 5. D</v>
      </c>
      <c r="E20" s="1">
        <v>51</v>
      </c>
      <c r="F20" s="12">
        <f t="shared" si="1"/>
        <v>14</v>
      </c>
      <c r="I20" s="1">
        <v>2</v>
      </c>
    </row>
    <row r="21" spans="1:9" ht="14.45" x14ac:dyDescent="0.3">
      <c r="A21" s="8">
        <v>1</v>
      </c>
      <c r="B21" s="8">
        <v>3066</v>
      </c>
      <c r="C21" s="1" t="s">
        <v>62</v>
      </c>
      <c r="D21" s="11" t="str">
        <f t="shared" si="0"/>
        <v>Hvinningdalskolen 5. D</v>
      </c>
      <c r="E21" s="1">
        <v>48</v>
      </c>
      <c r="F21" s="12">
        <f t="shared" si="1"/>
        <v>16</v>
      </c>
      <c r="I21" s="1">
        <v>2</v>
      </c>
    </row>
    <row r="22" spans="1:9" ht="14.45" x14ac:dyDescent="0.3">
      <c r="A22" s="8">
        <v>8</v>
      </c>
      <c r="B22" s="8">
        <v>3080</v>
      </c>
      <c r="C22" s="1" t="s">
        <v>76</v>
      </c>
      <c r="D22" s="11" t="str">
        <f t="shared" si="0"/>
        <v>Hvinningdalskolen 5. D</v>
      </c>
      <c r="E22" s="1">
        <v>47</v>
      </c>
      <c r="F22" s="12">
        <f t="shared" si="1"/>
        <v>17</v>
      </c>
      <c r="I22" s="1">
        <v>1</v>
      </c>
    </row>
    <row r="23" spans="1:9" ht="14.45" x14ac:dyDescent="0.3">
      <c r="A23" s="8">
        <v>5</v>
      </c>
      <c r="B23" s="8">
        <v>3074</v>
      </c>
      <c r="C23" s="1" t="s">
        <v>70</v>
      </c>
      <c r="D23" s="11" t="str">
        <f t="shared" si="0"/>
        <v>Hvinningdalskolen 5. D</v>
      </c>
      <c r="E23" s="1">
        <v>42</v>
      </c>
      <c r="F23" s="12">
        <f t="shared" si="1"/>
        <v>18</v>
      </c>
      <c r="I23" s="1">
        <v>1</v>
      </c>
    </row>
    <row r="24" spans="1:9" ht="14.45" x14ac:dyDescent="0.3">
      <c r="A24" s="8">
        <v>2</v>
      </c>
      <c r="B24" s="8">
        <v>3068</v>
      </c>
      <c r="C24" s="1" t="s">
        <v>64</v>
      </c>
      <c r="D24" s="11" t="str">
        <f t="shared" si="0"/>
        <v>Hvinningdalskolen 5. D</v>
      </c>
      <c r="E24" s="1">
        <v>41</v>
      </c>
      <c r="F24" s="12">
        <f t="shared" si="1"/>
        <v>19</v>
      </c>
      <c r="I24" s="1">
        <v>2</v>
      </c>
    </row>
    <row r="25" spans="1:9" ht="14.45" x14ac:dyDescent="0.3">
      <c r="A25" s="8">
        <v>7</v>
      </c>
      <c r="B25" s="8">
        <v>3078</v>
      </c>
      <c r="C25" s="1" t="s">
        <v>73</v>
      </c>
      <c r="D25" s="11" t="str">
        <f t="shared" si="0"/>
        <v>Hvinningdalskolen 5. D</v>
      </c>
      <c r="E25" s="1">
        <v>41</v>
      </c>
      <c r="F25" s="12">
        <f t="shared" si="1"/>
        <v>19</v>
      </c>
      <c r="I25" s="1">
        <v>2</v>
      </c>
    </row>
    <row r="26" spans="1:9" ht="14.45" x14ac:dyDescent="0.3">
      <c r="A26" s="8">
        <v>2</v>
      </c>
      <c r="B26" s="8">
        <v>3067</v>
      </c>
      <c r="C26" s="1" t="s">
        <v>63</v>
      </c>
      <c r="D26" s="11" t="str">
        <f t="shared" si="0"/>
        <v>Hvinningdalskolen 5. D</v>
      </c>
      <c r="E26" s="1">
        <v>38</v>
      </c>
      <c r="F26" s="12">
        <f t="shared" si="1"/>
        <v>21</v>
      </c>
      <c r="I26" s="1">
        <v>1</v>
      </c>
    </row>
    <row r="27" spans="1:9" ht="14.45" x14ac:dyDescent="0.3">
      <c r="A27" s="8">
        <v>8</v>
      </c>
      <c r="B27" s="8">
        <v>3081</v>
      </c>
      <c r="C27" s="1" t="s">
        <v>75</v>
      </c>
      <c r="D27" s="11" t="str">
        <f t="shared" si="0"/>
        <v>Hvinningdalskolen 5. D</v>
      </c>
      <c r="E27" s="1">
        <v>31</v>
      </c>
      <c r="F27" s="12">
        <f t="shared" si="1"/>
        <v>22</v>
      </c>
      <c r="G27" s="1">
        <f t="shared" ref="G27:G32" si="2">IF(E27&lt;&gt;"",_xlfn.RANK.EQ(E27,$E$6:$E$33,0),"")</f>
        <v>22</v>
      </c>
      <c r="I27" s="1">
        <v>1</v>
      </c>
    </row>
    <row r="28" spans="1:9" ht="14.45" x14ac:dyDescent="0.3">
      <c r="D28" s="6"/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D29" s="6"/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D30" s="6"/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D31" s="6"/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D32" s="6"/>
      <c r="F32" s="12" t="str">
        <f t="shared" si="1"/>
        <v/>
      </c>
      <c r="G32" s="1" t="str">
        <f t="shared" si="2"/>
        <v/>
      </c>
      <c r="I32" s="1">
        <v>2</v>
      </c>
    </row>
    <row r="33" spans="4:9" ht="14.45" x14ac:dyDescent="0.3">
      <c r="D33" s="6"/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4:9" x14ac:dyDescent="0.25">
      <c r="E38" s="1">
        <f>AVERAGE(E6:E37)</f>
        <v>56.68181818181818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138" priority="12">
      <formula>$I6=2</formula>
    </cfRule>
    <cfRule type="expression" dxfId="137" priority="13">
      <formula>$I6=1</formula>
    </cfRule>
  </conditionalFormatting>
  <conditionalFormatting sqref="E6:E33">
    <cfRule type="duplicateValues" dxfId="136" priority="8"/>
    <cfRule type="expression" dxfId="135" priority="10">
      <formula>$I6=2</formula>
    </cfRule>
    <cfRule type="expression" dxfId="134" priority="11">
      <formula>$I6=1</formula>
    </cfRule>
  </conditionalFormatting>
  <conditionalFormatting sqref="A6:A33 C6:E33">
    <cfRule type="expression" dxfId="133" priority="9">
      <formula>IF($E6&lt;&gt;"",IF(_xlfn.RANK.EQ($E6,$E$6:$E$55,0)&lt;=5,TRUE,FALSE),FALSE)</formula>
    </cfRule>
  </conditionalFormatting>
  <conditionalFormatting sqref="B6:B33">
    <cfRule type="expression" dxfId="132" priority="6">
      <formula>$I6=2</formula>
    </cfRule>
    <cfRule type="expression" dxfId="131" priority="7">
      <formula>$I6=1</formula>
    </cfRule>
  </conditionalFormatting>
  <conditionalFormatting sqref="B6:B33">
    <cfRule type="expression" dxfId="130" priority="5">
      <formula>IF($E6&lt;&gt;"",IF(_xlfn.RANK.EQ($E6,$E$6:$E$55,0)&lt;=5,TRUE,FALSE),FALSE)</formula>
    </cfRule>
  </conditionalFormatting>
  <conditionalFormatting sqref="F6:F33">
    <cfRule type="duplicateValues" dxfId="129" priority="1"/>
    <cfRule type="expression" dxfId="128" priority="3">
      <formula>$I6=2</formula>
    </cfRule>
    <cfRule type="expression" dxfId="127" priority="4">
      <formula>$I6=1</formula>
    </cfRule>
  </conditionalFormatting>
  <conditionalFormatting sqref="F6:F33">
    <cfRule type="expression" dxfId="126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90" workbookViewId="0">
      <selection activeCell="C20" sqref="C20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102</v>
      </c>
    </row>
    <row r="3" spans="1:9" x14ac:dyDescent="0.25">
      <c r="A3" s="4" t="s">
        <v>6</v>
      </c>
      <c r="B3" s="4" t="s">
        <v>103</v>
      </c>
      <c r="E3" s="10" t="s">
        <v>13</v>
      </c>
      <c r="F3" s="1" t="s">
        <v>15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x14ac:dyDescent="0.25">
      <c r="A6" s="8">
        <v>14</v>
      </c>
      <c r="B6" s="8">
        <v>4905</v>
      </c>
      <c r="C6" s="1" t="s">
        <v>18</v>
      </c>
      <c r="D6" s="1" t="str">
        <f t="shared" ref="D6:D24" si="0">$B$2 &amp; " " &amp; $B$3</f>
        <v>Rasmus Rask-Skolen 5. A</v>
      </c>
      <c r="E6" s="1">
        <v>91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18</v>
      </c>
      <c r="B7" s="8">
        <v>4913</v>
      </c>
      <c r="C7" s="1" t="s">
        <v>95</v>
      </c>
      <c r="D7" s="1" t="str">
        <f t="shared" si="0"/>
        <v>Rasmus Rask-Skolen 5. A</v>
      </c>
      <c r="E7" s="1">
        <v>81</v>
      </c>
      <c r="F7" s="12">
        <f t="shared" si="1"/>
        <v>2</v>
      </c>
      <c r="I7" s="1">
        <v>1</v>
      </c>
    </row>
    <row r="8" spans="1:9" s="14" customFormat="1" ht="14.45" x14ac:dyDescent="0.3">
      <c r="A8" s="13">
        <v>12</v>
      </c>
      <c r="B8" s="13">
        <v>4902</v>
      </c>
      <c r="C8" s="14" t="s">
        <v>85</v>
      </c>
      <c r="D8" s="14" t="str">
        <f t="shared" si="0"/>
        <v>Rasmus Rask-Skolen 5. A</v>
      </c>
      <c r="E8" s="14">
        <v>69</v>
      </c>
      <c r="F8" s="15">
        <f t="shared" si="1"/>
        <v>3</v>
      </c>
      <c r="I8" s="14">
        <v>2</v>
      </c>
    </row>
    <row r="9" spans="1:9" x14ac:dyDescent="0.25">
      <c r="A9" s="8">
        <v>12</v>
      </c>
      <c r="B9" s="8">
        <v>4901</v>
      </c>
      <c r="C9" s="1" t="s">
        <v>84</v>
      </c>
      <c r="D9" s="1" t="str">
        <f t="shared" si="0"/>
        <v>Rasmus Rask-Skolen 5. A</v>
      </c>
      <c r="E9" s="1">
        <v>68</v>
      </c>
      <c r="F9" s="12">
        <f t="shared" si="1"/>
        <v>4</v>
      </c>
      <c r="I9" s="1">
        <v>2</v>
      </c>
    </row>
    <row r="10" spans="1:9" x14ac:dyDescent="0.25">
      <c r="A10" s="8">
        <v>13</v>
      </c>
      <c r="B10" s="8">
        <v>4904</v>
      </c>
      <c r="C10" s="1" t="s">
        <v>87</v>
      </c>
      <c r="D10" s="1" t="str">
        <f t="shared" si="0"/>
        <v>Rasmus Rask-Skolen 5. A</v>
      </c>
      <c r="E10" s="1">
        <v>68</v>
      </c>
      <c r="F10" s="12">
        <f t="shared" si="1"/>
        <v>4</v>
      </c>
      <c r="I10" s="1">
        <v>1</v>
      </c>
    </row>
    <row r="11" spans="1:9" x14ac:dyDescent="0.25">
      <c r="A11" s="8">
        <v>21</v>
      </c>
      <c r="B11" s="8">
        <v>4920</v>
      </c>
      <c r="C11" s="1" t="s">
        <v>101</v>
      </c>
      <c r="D11" s="1" t="str">
        <f t="shared" si="0"/>
        <v>Rasmus Rask-Skolen 5. A</v>
      </c>
      <c r="E11" s="1">
        <v>68</v>
      </c>
      <c r="F11" s="12">
        <f t="shared" si="1"/>
        <v>4</v>
      </c>
      <c r="I11" s="1">
        <v>1</v>
      </c>
    </row>
    <row r="12" spans="1:9" x14ac:dyDescent="0.25">
      <c r="A12" s="8">
        <v>19</v>
      </c>
      <c r="B12" s="8">
        <v>4916</v>
      </c>
      <c r="C12" s="1" t="s">
        <v>98</v>
      </c>
      <c r="D12" s="1" t="str">
        <f t="shared" si="0"/>
        <v>Rasmus Rask-Skolen 5. A</v>
      </c>
      <c r="E12" s="1">
        <v>59</v>
      </c>
      <c r="F12" s="12">
        <f t="shared" si="1"/>
        <v>7</v>
      </c>
      <c r="I12" s="1">
        <v>2</v>
      </c>
    </row>
    <row r="13" spans="1:9" x14ac:dyDescent="0.25">
      <c r="A13" s="8">
        <v>17</v>
      </c>
      <c r="B13" s="8">
        <v>4912</v>
      </c>
      <c r="C13" s="1" t="s">
        <v>94</v>
      </c>
      <c r="D13" s="1" t="str">
        <f t="shared" si="0"/>
        <v>Rasmus Rask-Skolen 5. A</v>
      </c>
      <c r="E13" s="1">
        <v>51</v>
      </c>
      <c r="F13" s="12">
        <f t="shared" si="1"/>
        <v>8</v>
      </c>
      <c r="I13" s="1">
        <v>2</v>
      </c>
    </row>
    <row r="14" spans="1:9" ht="14.45" x14ac:dyDescent="0.3">
      <c r="A14" s="8">
        <v>13</v>
      </c>
      <c r="B14" s="8">
        <v>4903</v>
      </c>
      <c r="C14" s="1" t="s">
        <v>86</v>
      </c>
      <c r="D14" s="1" t="str">
        <f t="shared" si="0"/>
        <v>Rasmus Rask-Skolen 5. A</v>
      </c>
      <c r="E14" s="1">
        <v>49</v>
      </c>
      <c r="F14" s="12">
        <f t="shared" si="1"/>
        <v>9</v>
      </c>
      <c r="I14" s="1">
        <v>1</v>
      </c>
    </row>
    <row r="15" spans="1:9" x14ac:dyDescent="0.25">
      <c r="A15" s="8">
        <v>18</v>
      </c>
      <c r="B15" s="8">
        <v>4914</v>
      </c>
      <c r="C15" s="1" t="s">
        <v>96</v>
      </c>
      <c r="D15" s="1" t="str">
        <f t="shared" si="0"/>
        <v>Rasmus Rask-Skolen 5. A</v>
      </c>
      <c r="E15" s="1">
        <v>48</v>
      </c>
      <c r="F15" s="12">
        <f t="shared" si="1"/>
        <v>10</v>
      </c>
      <c r="I15" s="1">
        <v>1</v>
      </c>
    </row>
    <row r="16" spans="1:9" x14ac:dyDescent="0.25">
      <c r="A16" s="8">
        <v>14</v>
      </c>
      <c r="B16" s="8">
        <v>4906</v>
      </c>
      <c r="C16" s="1" t="s">
        <v>88</v>
      </c>
      <c r="D16" s="1" t="str">
        <f t="shared" si="0"/>
        <v>Rasmus Rask-Skolen 5. A</v>
      </c>
      <c r="E16" s="1">
        <v>47</v>
      </c>
      <c r="F16" s="12">
        <f t="shared" si="1"/>
        <v>11</v>
      </c>
      <c r="I16" s="1">
        <v>2</v>
      </c>
    </row>
    <row r="17" spans="1:9" x14ac:dyDescent="0.25">
      <c r="A17" s="8">
        <v>16</v>
      </c>
      <c r="B17" s="8">
        <v>4911</v>
      </c>
      <c r="C17" s="1" t="s">
        <v>91</v>
      </c>
      <c r="D17" s="1" t="str">
        <f t="shared" si="0"/>
        <v>Rasmus Rask-Skolen 5. A</v>
      </c>
      <c r="E17" s="1">
        <v>47</v>
      </c>
      <c r="F17" s="12">
        <f t="shared" si="1"/>
        <v>11</v>
      </c>
      <c r="I17" s="1">
        <v>2</v>
      </c>
    </row>
    <row r="18" spans="1:9" x14ac:dyDescent="0.25">
      <c r="A18" s="8">
        <v>20</v>
      </c>
      <c r="B18" s="8">
        <v>4919</v>
      </c>
      <c r="C18" s="1" t="s">
        <v>100</v>
      </c>
      <c r="D18" s="1" t="str">
        <f t="shared" si="0"/>
        <v>Rasmus Rask-Skolen 5. A</v>
      </c>
      <c r="E18" s="1">
        <v>45</v>
      </c>
      <c r="F18" s="12">
        <f t="shared" si="1"/>
        <v>13</v>
      </c>
      <c r="I18" s="1">
        <v>1</v>
      </c>
    </row>
    <row r="19" spans="1:9" x14ac:dyDescent="0.25">
      <c r="A19" s="8">
        <v>15</v>
      </c>
      <c r="B19" s="8">
        <v>4908</v>
      </c>
      <c r="C19" s="1" t="s">
        <v>90</v>
      </c>
      <c r="D19" s="1" t="str">
        <f t="shared" si="0"/>
        <v>Rasmus Rask-Skolen 5. A</v>
      </c>
      <c r="E19" s="1">
        <v>44</v>
      </c>
      <c r="F19" s="12">
        <f t="shared" si="1"/>
        <v>14</v>
      </c>
      <c r="I19" s="1">
        <v>1</v>
      </c>
    </row>
    <row r="20" spans="1:9" x14ac:dyDescent="0.25">
      <c r="A20" s="8">
        <v>19</v>
      </c>
      <c r="B20" s="8">
        <v>4915</v>
      </c>
      <c r="C20" s="1" t="s">
        <v>97</v>
      </c>
      <c r="D20" s="1" t="str">
        <f t="shared" si="0"/>
        <v>Rasmus Rask-Skolen 5. A</v>
      </c>
      <c r="E20" s="1">
        <v>39</v>
      </c>
      <c r="F20" s="12">
        <f t="shared" si="1"/>
        <v>15</v>
      </c>
      <c r="I20" s="1">
        <v>2</v>
      </c>
    </row>
    <row r="21" spans="1:9" ht="14.45" x14ac:dyDescent="0.3">
      <c r="A21" s="8">
        <v>15</v>
      </c>
      <c r="B21" s="8">
        <v>4907</v>
      </c>
      <c r="C21" s="1" t="s">
        <v>89</v>
      </c>
      <c r="D21" s="1" t="str">
        <f t="shared" si="0"/>
        <v>Rasmus Rask-Skolen 5. A</v>
      </c>
      <c r="E21" s="1">
        <v>37</v>
      </c>
      <c r="F21" s="12">
        <f t="shared" si="1"/>
        <v>16</v>
      </c>
      <c r="I21" s="1">
        <v>2</v>
      </c>
    </row>
    <row r="22" spans="1:9" ht="14.45" x14ac:dyDescent="0.3">
      <c r="A22" s="8">
        <v>17</v>
      </c>
      <c r="B22" s="8">
        <v>4910</v>
      </c>
      <c r="C22" s="1" t="s">
        <v>93</v>
      </c>
      <c r="D22" s="1" t="str">
        <f t="shared" si="0"/>
        <v>Rasmus Rask-Skolen 5. A</v>
      </c>
      <c r="E22" s="1">
        <v>37</v>
      </c>
      <c r="F22" s="12">
        <f t="shared" si="1"/>
        <v>16</v>
      </c>
      <c r="I22" s="1">
        <v>1</v>
      </c>
    </row>
    <row r="23" spans="1:9" ht="14.45" x14ac:dyDescent="0.3">
      <c r="A23" s="8">
        <v>16</v>
      </c>
      <c r="B23" s="8">
        <v>4909</v>
      </c>
      <c r="C23" s="1" t="s">
        <v>92</v>
      </c>
      <c r="D23" s="1" t="str">
        <f t="shared" si="0"/>
        <v>Rasmus Rask-Skolen 5. A</v>
      </c>
      <c r="F23" s="12" t="str">
        <f t="shared" si="1"/>
        <v/>
      </c>
      <c r="I23" s="1">
        <v>1</v>
      </c>
    </row>
    <row r="24" spans="1:9" ht="14.45" x14ac:dyDescent="0.3">
      <c r="A24" s="8">
        <v>20</v>
      </c>
      <c r="B24" s="8">
        <v>4918</v>
      </c>
      <c r="C24" s="1" t="s">
        <v>99</v>
      </c>
      <c r="D24" s="1" t="str">
        <f t="shared" si="0"/>
        <v>Rasmus Rask-Skolen 5. A</v>
      </c>
      <c r="F24" s="12" t="str">
        <f t="shared" si="1"/>
        <v/>
      </c>
      <c r="I24" s="1">
        <v>2</v>
      </c>
    </row>
    <row r="25" spans="1:9" ht="14.45" x14ac:dyDescent="0.3">
      <c r="F25" s="12" t="str">
        <f t="shared" si="1"/>
        <v/>
      </c>
      <c r="I25" s="1">
        <v>2</v>
      </c>
    </row>
    <row r="26" spans="1:9" ht="14.45" x14ac:dyDescent="0.3"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5:9" ht="14.45" x14ac:dyDescent="0.3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55.764705882352942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D33">
    <cfRule type="expression" dxfId="125" priority="12">
      <formula>$I6=2</formula>
    </cfRule>
    <cfRule type="expression" dxfId="124" priority="13">
      <formula>$I6=1</formula>
    </cfRule>
  </conditionalFormatting>
  <conditionalFormatting sqref="E6:E33">
    <cfRule type="duplicateValues" dxfId="123" priority="36"/>
    <cfRule type="expression" dxfId="122" priority="37">
      <formula>$I6=2</formula>
    </cfRule>
    <cfRule type="expression" dxfId="121" priority="38">
      <formula>$I6=1</formula>
    </cfRule>
  </conditionalFormatting>
  <conditionalFormatting sqref="A6:E33">
    <cfRule type="expression" dxfId="120" priority="39">
      <formula>IF($E6&lt;&gt;"",IF(_xlfn.RANK.EQ($E6,$E$6:$E$52,0)&lt;=5,TRUE,FALSE),FALSE)</formula>
    </cfRule>
  </conditionalFormatting>
  <conditionalFormatting sqref="F6:F33">
    <cfRule type="duplicateValues" dxfId="119" priority="1"/>
    <cfRule type="expression" dxfId="118" priority="3">
      <formula>$I6=2</formula>
    </cfRule>
    <cfRule type="expression" dxfId="117" priority="4">
      <formula>$I6=1</formula>
    </cfRule>
  </conditionalFormatting>
  <conditionalFormatting sqref="F6:F33">
    <cfRule type="expression" dxfId="116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100" workbookViewId="0">
      <selection activeCell="E17" sqref="E17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128</v>
      </c>
    </row>
    <row r="3" spans="1:9" x14ac:dyDescent="0.25">
      <c r="A3" s="4" t="s">
        <v>6</v>
      </c>
      <c r="B3" s="4" t="s">
        <v>129</v>
      </c>
      <c r="E3" s="10" t="s">
        <v>13</v>
      </c>
      <c r="F3" s="1" t="s">
        <v>16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x14ac:dyDescent="0.25">
      <c r="A6" s="8">
        <v>11</v>
      </c>
      <c r="B6" s="8">
        <v>3255</v>
      </c>
      <c r="C6" s="1" t="s">
        <v>124</v>
      </c>
      <c r="D6" s="1" t="str">
        <f t="shared" ref="D6:D29" si="0">$B$2 &amp; " " &amp; $B$3</f>
        <v>Ikast Østre Skole 5. B</v>
      </c>
      <c r="E6" s="1">
        <v>100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6</v>
      </c>
      <c r="B7" s="8">
        <v>3244</v>
      </c>
      <c r="C7" s="1" t="s">
        <v>114</v>
      </c>
      <c r="D7" s="1" t="str">
        <f t="shared" si="0"/>
        <v>Ikast Østre Skole 5. B</v>
      </c>
      <c r="E7" s="1">
        <v>88</v>
      </c>
      <c r="F7" s="12">
        <f t="shared" si="1"/>
        <v>2</v>
      </c>
      <c r="I7" s="1">
        <v>1</v>
      </c>
    </row>
    <row r="8" spans="1:9" x14ac:dyDescent="0.25">
      <c r="A8" s="8">
        <v>8</v>
      </c>
      <c r="B8" s="8">
        <v>3249</v>
      </c>
      <c r="C8" s="1" t="s">
        <v>119</v>
      </c>
      <c r="D8" s="1" t="str">
        <f t="shared" si="0"/>
        <v>Ikast Østre Skole 5. B</v>
      </c>
      <c r="E8" s="1">
        <v>84</v>
      </c>
      <c r="F8" s="12">
        <f t="shared" si="1"/>
        <v>3</v>
      </c>
      <c r="I8" s="1">
        <v>2</v>
      </c>
    </row>
    <row r="9" spans="1:9" x14ac:dyDescent="0.25">
      <c r="A9" s="8">
        <v>12</v>
      </c>
      <c r="B9" s="8">
        <v>3257</v>
      </c>
      <c r="C9" s="1" t="s">
        <v>127</v>
      </c>
      <c r="D9" s="1" t="str">
        <f t="shared" si="0"/>
        <v>Ikast Østre Skole 5. B</v>
      </c>
      <c r="E9" s="1">
        <v>82</v>
      </c>
      <c r="F9" s="12">
        <f t="shared" si="1"/>
        <v>4</v>
      </c>
      <c r="I9" s="1">
        <v>2</v>
      </c>
    </row>
    <row r="10" spans="1:9" x14ac:dyDescent="0.25">
      <c r="A10" s="8">
        <v>2</v>
      </c>
      <c r="B10" s="8">
        <v>3236</v>
      </c>
      <c r="C10" s="1" t="s">
        <v>107</v>
      </c>
      <c r="D10" s="1" t="str">
        <f t="shared" si="0"/>
        <v>Ikast Østre Skole 5. B</v>
      </c>
      <c r="E10" s="1">
        <v>80</v>
      </c>
      <c r="F10" s="12">
        <f t="shared" si="1"/>
        <v>5</v>
      </c>
      <c r="I10" s="1">
        <v>1</v>
      </c>
    </row>
    <row r="11" spans="1:9" ht="14.45" x14ac:dyDescent="0.3">
      <c r="A11" s="8">
        <v>2</v>
      </c>
      <c r="B11" s="8">
        <v>3235</v>
      </c>
      <c r="C11" s="1" t="s">
        <v>106</v>
      </c>
      <c r="D11" s="1" t="str">
        <f t="shared" si="0"/>
        <v>Ikast Østre Skole 5. B</v>
      </c>
      <c r="E11" s="1">
        <v>76</v>
      </c>
      <c r="F11" s="12">
        <f t="shared" si="1"/>
        <v>6</v>
      </c>
      <c r="I11" s="1">
        <v>1</v>
      </c>
    </row>
    <row r="12" spans="1:9" ht="14.45" x14ac:dyDescent="0.3">
      <c r="A12" s="8">
        <v>10</v>
      </c>
      <c r="B12" s="8">
        <v>3252</v>
      </c>
      <c r="C12" s="1" t="s">
        <v>122</v>
      </c>
      <c r="D12" s="1" t="str">
        <f t="shared" si="0"/>
        <v>Ikast Østre Skole 5. B</v>
      </c>
      <c r="E12" s="1">
        <v>75</v>
      </c>
      <c r="F12" s="12">
        <f t="shared" si="1"/>
        <v>7</v>
      </c>
      <c r="I12" s="1">
        <v>2</v>
      </c>
    </row>
    <row r="13" spans="1:9" x14ac:dyDescent="0.25">
      <c r="A13" s="8">
        <v>3</v>
      </c>
      <c r="B13" s="8">
        <v>3239</v>
      </c>
      <c r="C13" s="1" t="s">
        <v>109</v>
      </c>
      <c r="D13" s="1" t="str">
        <f t="shared" si="0"/>
        <v>Ikast Østre Skole 5. B</v>
      </c>
      <c r="E13" s="1">
        <v>73</v>
      </c>
      <c r="F13" s="12">
        <f t="shared" si="1"/>
        <v>8</v>
      </c>
      <c r="I13" s="1">
        <v>2</v>
      </c>
    </row>
    <row r="14" spans="1:9" x14ac:dyDescent="0.25">
      <c r="A14" s="8">
        <v>4</v>
      </c>
      <c r="B14" s="8">
        <v>3240</v>
      </c>
      <c r="C14" s="1" t="s">
        <v>110</v>
      </c>
      <c r="D14" s="1" t="str">
        <f t="shared" si="0"/>
        <v>Ikast Østre Skole 5. B</v>
      </c>
      <c r="E14" s="1">
        <v>72</v>
      </c>
      <c r="F14" s="12">
        <f t="shared" si="1"/>
        <v>9</v>
      </c>
      <c r="I14" s="1">
        <v>1</v>
      </c>
    </row>
    <row r="15" spans="1:9" x14ac:dyDescent="0.25">
      <c r="A15" s="8">
        <v>4</v>
      </c>
      <c r="B15" s="8">
        <v>3241</v>
      </c>
      <c r="C15" s="1" t="s">
        <v>111</v>
      </c>
      <c r="D15" s="1" t="str">
        <f t="shared" si="0"/>
        <v>Ikast Østre Skole 5. B</v>
      </c>
      <c r="E15" s="1">
        <v>72</v>
      </c>
      <c r="F15" s="12">
        <f t="shared" si="1"/>
        <v>9</v>
      </c>
      <c r="I15" s="1">
        <v>1</v>
      </c>
    </row>
    <row r="16" spans="1:9" x14ac:dyDescent="0.25">
      <c r="A16" s="8">
        <v>7</v>
      </c>
      <c r="B16" s="8">
        <v>3247</v>
      </c>
      <c r="C16" s="1" t="s">
        <v>117</v>
      </c>
      <c r="D16" s="1" t="str">
        <f t="shared" si="0"/>
        <v>Ikast Østre Skole 5. B</v>
      </c>
      <c r="E16" s="1">
        <v>69</v>
      </c>
      <c r="F16" s="12">
        <f t="shared" si="1"/>
        <v>11</v>
      </c>
      <c r="I16" s="1">
        <v>2</v>
      </c>
    </row>
    <row r="17" spans="1:9" x14ac:dyDescent="0.25">
      <c r="A17" s="8">
        <v>9</v>
      </c>
      <c r="B17" s="8">
        <v>3250</v>
      </c>
      <c r="C17" s="1" t="s">
        <v>120</v>
      </c>
      <c r="D17" s="1" t="str">
        <f t="shared" si="0"/>
        <v>Ikast Østre Skole 5. B</v>
      </c>
      <c r="E17" s="1">
        <v>64</v>
      </c>
      <c r="F17" s="12">
        <f t="shared" si="1"/>
        <v>12</v>
      </c>
      <c r="I17" s="1">
        <v>2</v>
      </c>
    </row>
    <row r="18" spans="1:9" ht="14.45" x14ac:dyDescent="0.3">
      <c r="A18" s="8">
        <v>11</v>
      </c>
      <c r="B18" s="8">
        <v>3254</v>
      </c>
      <c r="C18" s="1" t="s">
        <v>125</v>
      </c>
      <c r="D18" s="1" t="str">
        <f t="shared" si="0"/>
        <v>Ikast Østre Skole 5. B</v>
      </c>
      <c r="E18" s="1">
        <v>64</v>
      </c>
      <c r="F18" s="12">
        <f t="shared" si="1"/>
        <v>12</v>
      </c>
      <c r="I18" s="1">
        <v>1</v>
      </c>
    </row>
    <row r="19" spans="1:9" x14ac:dyDescent="0.25">
      <c r="A19" s="8">
        <v>7</v>
      </c>
      <c r="B19" s="8">
        <v>3246</v>
      </c>
      <c r="C19" s="1" t="s">
        <v>116</v>
      </c>
      <c r="D19" s="1" t="str">
        <f t="shared" si="0"/>
        <v>Ikast Østre Skole 5. B</v>
      </c>
      <c r="E19" s="1">
        <v>62</v>
      </c>
      <c r="F19" s="12">
        <f t="shared" si="1"/>
        <v>14</v>
      </c>
      <c r="I19" s="1">
        <v>1</v>
      </c>
    </row>
    <row r="20" spans="1:9" ht="14.45" x14ac:dyDescent="0.3">
      <c r="A20" s="8">
        <v>1</v>
      </c>
      <c r="B20" s="8">
        <v>3234</v>
      </c>
      <c r="C20" s="1" t="s">
        <v>105</v>
      </c>
      <c r="D20" s="1" t="str">
        <f t="shared" si="0"/>
        <v>Ikast Østre Skole 5. B</v>
      </c>
      <c r="E20" s="1">
        <v>61</v>
      </c>
      <c r="F20" s="12">
        <f t="shared" si="1"/>
        <v>15</v>
      </c>
      <c r="I20" s="1">
        <v>2</v>
      </c>
    </row>
    <row r="21" spans="1:9" ht="14.45" x14ac:dyDescent="0.3">
      <c r="A21" s="8">
        <v>5</v>
      </c>
      <c r="B21" s="8">
        <v>3242</v>
      </c>
      <c r="C21" s="1" t="s">
        <v>112</v>
      </c>
      <c r="D21" s="1" t="str">
        <f t="shared" si="0"/>
        <v>Ikast Østre Skole 5. B</v>
      </c>
      <c r="E21" s="1">
        <v>53</v>
      </c>
      <c r="F21" s="12">
        <f t="shared" si="1"/>
        <v>16</v>
      </c>
      <c r="I21" s="1">
        <v>2</v>
      </c>
    </row>
    <row r="22" spans="1:9" ht="14.45" x14ac:dyDescent="0.3">
      <c r="A22" s="8">
        <v>5</v>
      </c>
      <c r="B22" s="8">
        <v>3243</v>
      </c>
      <c r="C22" s="1" t="s">
        <v>113</v>
      </c>
      <c r="D22" s="1" t="str">
        <f t="shared" si="0"/>
        <v>Ikast Østre Skole 5. B</v>
      </c>
      <c r="E22" s="1">
        <v>53</v>
      </c>
      <c r="F22" s="12">
        <f t="shared" si="1"/>
        <v>16</v>
      </c>
      <c r="I22" s="1">
        <v>1</v>
      </c>
    </row>
    <row r="23" spans="1:9" ht="14.45" x14ac:dyDescent="0.3">
      <c r="A23" s="8">
        <v>1</v>
      </c>
      <c r="B23" s="8">
        <v>3233</v>
      </c>
      <c r="C23" s="1" t="s">
        <v>104</v>
      </c>
      <c r="D23" s="1" t="str">
        <f t="shared" si="0"/>
        <v>Ikast Østre Skole 5. B</v>
      </c>
      <c r="E23" s="1">
        <v>51</v>
      </c>
      <c r="F23" s="12">
        <f t="shared" si="1"/>
        <v>18</v>
      </c>
      <c r="I23" s="1">
        <v>1</v>
      </c>
    </row>
    <row r="24" spans="1:9" ht="14.45" x14ac:dyDescent="0.3">
      <c r="A24" s="8">
        <v>10</v>
      </c>
      <c r="B24" s="8">
        <v>3253</v>
      </c>
      <c r="C24" s="1" t="s">
        <v>123</v>
      </c>
      <c r="D24" s="1" t="str">
        <f t="shared" si="0"/>
        <v>Ikast Østre Skole 5. B</v>
      </c>
      <c r="E24" s="1">
        <v>42</v>
      </c>
      <c r="F24" s="12">
        <f t="shared" si="1"/>
        <v>19</v>
      </c>
      <c r="I24" s="1">
        <v>2</v>
      </c>
    </row>
    <row r="25" spans="1:9" x14ac:dyDescent="0.25">
      <c r="A25" s="8">
        <v>9</v>
      </c>
      <c r="B25" s="8">
        <v>3251</v>
      </c>
      <c r="C25" s="1" t="s">
        <v>121</v>
      </c>
      <c r="D25" s="1" t="str">
        <f t="shared" si="0"/>
        <v>Ikast Østre Skole 5. B</v>
      </c>
      <c r="E25" s="1">
        <v>30</v>
      </c>
      <c r="F25" s="12">
        <f t="shared" si="1"/>
        <v>20</v>
      </c>
      <c r="I25" s="1">
        <v>2</v>
      </c>
    </row>
    <row r="26" spans="1:9" ht="14.45" x14ac:dyDescent="0.3">
      <c r="A26" s="8">
        <v>3</v>
      </c>
      <c r="B26" s="8">
        <v>3237</v>
      </c>
      <c r="C26" s="1" t="s">
        <v>108</v>
      </c>
      <c r="D26" s="1" t="str">
        <f t="shared" si="0"/>
        <v>Ikast Østre Skole 5. B</v>
      </c>
      <c r="E26" s="1">
        <v>28</v>
      </c>
      <c r="F26" s="12">
        <f t="shared" si="1"/>
        <v>21</v>
      </c>
      <c r="I26" s="1">
        <v>1</v>
      </c>
    </row>
    <row r="27" spans="1:9" ht="14.45" x14ac:dyDescent="0.3">
      <c r="A27" s="8">
        <v>6</v>
      </c>
      <c r="B27" s="8">
        <v>3245</v>
      </c>
      <c r="C27" s="1" t="s">
        <v>115</v>
      </c>
      <c r="D27" s="1" t="str">
        <f t="shared" si="0"/>
        <v>Ikast Østre Skole 5. B</v>
      </c>
      <c r="E27" s="1">
        <v>28</v>
      </c>
      <c r="F27" s="12">
        <f t="shared" si="1"/>
        <v>21</v>
      </c>
      <c r="G27" s="1">
        <f t="shared" ref="G27:G32" si="2">IF(E27&lt;&gt;"",_xlfn.RANK.EQ(E27,$E$6:$E$33,0),"")</f>
        <v>21</v>
      </c>
      <c r="I27" s="1">
        <v>1</v>
      </c>
    </row>
    <row r="28" spans="1:9" ht="14.45" x14ac:dyDescent="0.3">
      <c r="A28" s="8">
        <v>8</v>
      </c>
      <c r="B28" s="8">
        <v>3248</v>
      </c>
      <c r="C28" s="1" t="s">
        <v>118</v>
      </c>
      <c r="D28" s="1" t="str">
        <f t="shared" si="0"/>
        <v>Ikast Østre Skole 5. B</v>
      </c>
      <c r="E28" s="1">
        <v>26</v>
      </c>
      <c r="F28" s="12">
        <f t="shared" si="1"/>
        <v>23</v>
      </c>
      <c r="G28" s="1">
        <f t="shared" si="2"/>
        <v>23</v>
      </c>
      <c r="I28" s="1">
        <v>2</v>
      </c>
    </row>
    <row r="29" spans="1:9" ht="14.45" x14ac:dyDescent="0.3">
      <c r="A29" s="8">
        <v>12</v>
      </c>
      <c r="B29" s="8">
        <v>3256</v>
      </c>
      <c r="C29" s="1" t="s">
        <v>126</v>
      </c>
      <c r="D29" s="1" t="str">
        <f t="shared" si="0"/>
        <v>Ikast Østre Skole 5. B</v>
      </c>
      <c r="E29" s="1">
        <v>1</v>
      </c>
      <c r="F29" s="12">
        <f t="shared" si="1"/>
        <v>24</v>
      </c>
      <c r="G29" s="1">
        <f t="shared" si="2"/>
        <v>24</v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5:9" ht="14.45" x14ac:dyDescent="0.3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59.75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115" priority="12">
      <formula>$I6=2</formula>
    </cfRule>
    <cfRule type="expression" dxfId="114" priority="13">
      <formula>$I6=1</formula>
    </cfRule>
  </conditionalFormatting>
  <conditionalFormatting sqref="E6:E33">
    <cfRule type="duplicateValues" dxfId="113" priority="8"/>
    <cfRule type="expression" dxfId="112" priority="10">
      <formula>$I6=2</formula>
    </cfRule>
    <cfRule type="expression" dxfId="111" priority="11">
      <formula>$I6=1</formula>
    </cfRule>
  </conditionalFormatting>
  <conditionalFormatting sqref="A6:A33 C6:E33">
    <cfRule type="expression" dxfId="110" priority="9">
      <formula>IF($E6&lt;&gt;"",IF(_xlfn.RANK.EQ($E6,$E$6:$E$55,0)&lt;=5,TRUE,FALSE),FALSE)</formula>
    </cfRule>
  </conditionalFormatting>
  <conditionalFormatting sqref="B6:B33">
    <cfRule type="expression" dxfId="109" priority="6">
      <formula>$I6=2</formula>
    </cfRule>
    <cfRule type="expression" dxfId="108" priority="7">
      <formula>$I6=1</formula>
    </cfRule>
  </conditionalFormatting>
  <conditionalFormatting sqref="B6:B33">
    <cfRule type="expression" dxfId="107" priority="5">
      <formula>IF($E6&lt;&gt;"",IF(_xlfn.RANK.EQ($E6,$E$6:$E$55,0)&lt;=5,TRUE,FALSE),FALSE)</formula>
    </cfRule>
  </conditionalFormatting>
  <conditionalFormatting sqref="F6:F33">
    <cfRule type="duplicateValues" dxfId="106" priority="1"/>
    <cfRule type="expression" dxfId="105" priority="3">
      <formula>$I6=2</formula>
    </cfRule>
    <cfRule type="expression" dxfId="104" priority="4">
      <formula>$I6=1</formula>
    </cfRule>
  </conditionalFormatting>
  <conditionalFormatting sqref="F6:F33">
    <cfRule type="expression" dxfId="103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100" workbookViewId="0">
      <selection activeCell="E14" sqref="E14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150</v>
      </c>
    </row>
    <row r="3" spans="1:9" x14ac:dyDescent="0.25">
      <c r="A3" s="4" t="s">
        <v>6</v>
      </c>
      <c r="B3" s="4" t="s">
        <v>103</v>
      </c>
      <c r="E3" s="10" t="s">
        <v>13</v>
      </c>
      <c r="F3" s="1" t="s">
        <v>16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ht="14.45" x14ac:dyDescent="0.3">
      <c r="A6" s="8">
        <v>18</v>
      </c>
      <c r="B6" s="8">
        <v>3846</v>
      </c>
      <c r="C6" s="1" t="s">
        <v>141</v>
      </c>
      <c r="D6" s="1" t="str">
        <f t="shared" ref="D6:D25" si="0">$B$2 &amp; " " &amp; $B$3</f>
        <v>Lykkesgårdskolen 5. A</v>
      </c>
      <c r="E6" s="1">
        <v>89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17</v>
      </c>
      <c r="B7" s="8">
        <v>3845</v>
      </c>
      <c r="C7" s="1" t="s">
        <v>139</v>
      </c>
      <c r="D7" s="1" t="str">
        <f t="shared" si="0"/>
        <v>Lykkesgårdskolen 5. A</v>
      </c>
      <c r="E7" s="1">
        <v>83</v>
      </c>
      <c r="F7" s="12">
        <f t="shared" si="1"/>
        <v>2</v>
      </c>
      <c r="I7" s="1">
        <v>1</v>
      </c>
    </row>
    <row r="8" spans="1:9" x14ac:dyDescent="0.25">
      <c r="A8" s="8">
        <v>15</v>
      </c>
      <c r="B8" s="8">
        <v>3838</v>
      </c>
      <c r="C8" s="1" t="s">
        <v>134</v>
      </c>
      <c r="D8" s="1" t="str">
        <f t="shared" si="0"/>
        <v>Lykkesgårdskolen 5. A</v>
      </c>
      <c r="E8" s="1">
        <v>79</v>
      </c>
      <c r="F8" s="12">
        <f t="shared" si="1"/>
        <v>3</v>
      </c>
      <c r="I8" s="1">
        <v>2</v>
      </c>
    </row>
    <row r="9" spans="1:9" x14ac:dyDescent="0.25">
      <c r="A9" s="8">
        <v>16</v>
      </c>
      <c r="B9" s="8">
        <v>3840</v>
      </c>
      <c r="C9" s="1" t="s">
        <v>136</v>
      </c>
      <c r="D9" s="1" t="str">
        <f t="shared" si="0"/>
        <v>Lykkesgårdskolen 5. A</v>
      </c>
      <c r="E9" s="1">
        <v>79</v>
      </c>
      <c r="F9" s="12">
        <f t="shared" si="1"/>
        <v>3</v>
      </c>
      <c r="I9" s="1">
        <v>2</v>
      </c>
    </row>
    <row r="10" spans="1:9" x14ac:dyDescent="0.25">
      <c r="A10" s="8">
        <v>13</v>
      </c>
      <c r="B10" s="8">
        <v>3835</v>
      </c>
      <c r="C10" s="1" t="s">
        <v>131</v>
      </c>
      <c r="D10" s="1" t="str">
        <f t="shared" si="0"/>
        <v>Lykkesgårdskolen 5. A</v>
      </c>
      <c r="E10" s="1">
        <v>70</v>
      </c>
      <c r="F10" s="12">
        <f t="shared" si="1"/>
        <v>5</v>
      </c>
      <c r="I10" s="1">
        <v>1</v>
      </c>
    </row>
    <row r="11" spans="1:9" x14ac:dyDescent="0.25">
      <c r="A11" s="8">
        <v>21</v>
      </c>
      <c r="B11" s="8">
        <v>3852</v>
      </c>
      <c r="C11" s="1" t="s">
        <v>147</v>
      </c>
      <c r="D11" s="1" t="str">
        <f t="shared" si="0"/>
        <v>Lykkesgårdskolen 5. A</v>
      </c>
      <c r="E11" s="1">
        <v>67</v>
      </c>
      <c r="F11" s="12">
        <f t="shared" si="1"/>
        <v>6</v>
      </c>
      <c r="I11" s="1">
        <v>1</v>
      </c>
    </row>
    <row r="12" spans="1:9" x14ac:dyDescent="0.25">
      <c r="A12" s="8">
        <v>15</v>
      </c>
      <c r="B12" s="8">
        <v>3839</v>
      </c>
      <c r="C12" s="1" t="s">
        <v>135</v>
      </c>
      <c r="D12" s="1" t="str">
        <f t="shared" si="0"/>
        <v>Lykkesgårdskolen 5. A</v>
      </c>
      <c r="E12" s="1">
        <v>66</v>
      </c>
      <c r="F12" s="12">
        <f t="shared" si="1"/>
        <v>7</v>
      </c>
      <c r="I12" s="1">
        <v>2</v>
      </c>
    </row>
    <row r="13" spans="1:9" x14ac:dyDescent="0.25">
      <c r="A13" s="8">
        <v>16</v>
      </c>
      <c r="B13" s="8">
        <v>3841</v>
      </c>
      <c r="C13" s="1" t="s">
        <v>137</v>
      </c>
      <c r="D13" s="1" t="str">
        <f t="shared" si="0"/>
        <v>Lykkesgårdskolen 5. A</v>
      </c>
      <c r="E13" s="1">
        <v>62</v>
      </c>
      <c r="F13" s="12">
        <f t="shared" si="1"/>
        <v>8</v>
      </c>
      <c r="I13" s="1">
        <v>2</v>
      </c>
    </row>
    <row r="14" spans="1:9" x14ac:dyDescent="0.25">
      <c r="A14" s="8">
        <v>19</v>
      </c>
      <c r="B14" s="8">
        <v>3847</v>
      </c>
      <c r="C14" s="1" t="s">
        <v>142</v>
      </c>
      <c r="D14" s="1" t="str">
        <f t="shared" si="0"/>
        <v>Lykkesgårdskolen 5. A</v>
      </c>
      <c r="E14" s="1">
        <v>59</v>
      </c>
      <c r="F14" s="12">
        <f t="shared" si="1"/>
        <v>9</v>
      </c>
      <c r="I14" s="1">
        <v>1</v>
      </c>
    </row>
    <row r="15" spans="1:9" ht="14.45" x14ac:dyDescent="0.3">
      <c r="A15" s="8">
        <v>21</v>
      </c>
      <c r="B15" s="8">
        <v>3851</v>
      </c>
      <c r="C15" s="1" t="s">
        <v>146</v>
      </c>
      <c r="D15" s="1" t="str">
        <f t="shared" si="0"/>
        <v>Lykkesgårdskolen 5. A</v>
      </c>
      <c r="E15" s="1">
        <v>56</v>
      </c>
      <c r="F15" s="12">
        <f t="shared" si="1"/>
        <v>10</v>
      </c>
      <c r="I15" s="1">
        <v>1</v>
      </c>
    </row>
    <row r="16" spans="1:9" x14ac:dyDescent="0.25">
      <c r="A16" s="8">
        <v>13</v>
      </c>
      <c r="B16" s="8">
        <v>3834</v>
      </c>
      <c r="C16" s="1" t="s">
        <v>130</v>
      </c>
      <c r="D16" s="1" t="str">
        <f t="shared" si="0"/>
        <v>Lykkesgårdskolen 5. A</v>
      </c>
      <c r="E16" s="1">
        <v>55</v>
      </c>
      <c r="F16" s="12">
        <f t="shared" si="1"/>
        <v>11</v>
      </c>
      <c r="I16" s="1">
        <v>2</v>
      </c>
    </row>
    <row r="17" spans="1:9" x14ac:dyDescent="0.25">
      <c r="A17" s="8">
        <v>14</v>
      </c>
      <c r="B17" s="8">
        <v>3836</v>
      </c>
      <c r="C17" s="1" t="s">
        <v>132</v>
      </c>
      <c r="D17" s="1" t="str">
        <f t="shared" si="0"/>
        <v>Lykkesgårdskolen 5. A</v>
      </c>
      <c r="E17" s="1">
        <v>53</v>
      </c>
      <c r="F17" s="12">
        <f t="shared" si="1"/>
        <v>12</v>
      </c>
      <c r="I17" s="1">
        <v>2</v>
      </c>
    </row>
    <row r="18" spans="1:9" x14ac:dyDescent="0.25">
      <c r="A18" s="8">
        <v>17</v>
      </c>
      <c r="B18" s="8">
        <v>3842</v>
      </c>
      <c r="C18" s="1" t="s">
        <v>138</v>
      </c>
      <c r="D18" s="1" t="str">
        <f t="shared" si="0"/>
        <v>Lykkesgårdskolen 5. A</v>
      </c>
      <c r="E18" s="1">
        <v>51</v>
      </c>
      <c r="F18" s="12">
        <f t="shared" si="1"/>
        <v>13</v>
      </c>
      <c r="I18" s="1">
        <v>1</v>
      </c>
    </row>
    <row r="19" spans="1:9" ht="14.45" x14ac:dyDescent="0.3">
      <c r="A19" s="8">
        <v>20</v>
      </c>
      <c r="B19" s="8">
        <v>3850</v>
      </c>
      <c r="C19" s="1" t="s">
        <v>145</v>
      </c>
      <c r="D19" s="1" t="str">
        <f t="shared" si="0"/>
        <v>Lykkesgårdskolen 5. A</v>
      </c>
      <c r="E19" s="1">
        <v>50</v>
      </c>
      <c r="F19" s="12">
        <f t="shared" si="1"/>
        <v>14</v>
      </c>
      <c r="I19" s="1">
        <v>1</v>
      </c>
    </row>
    <row r="20" spans="1:9" ht="14.45" x14ac:dyDescent="0.3">
      <c r="A20" s="8">
        <v>22</v>
      </c>
      <c r="B20" s="8">
        <v>3854</v>
      </c>
      <c r="C20" s="1" t="s">
        <v>149</v>
      </c>
      <c r="D20" s="1" t="str">
        <f t="shared" si="0"/>
        <v>Lykkesgårdskolen 5. A</v>
      </c>
      <c r="E20" s="1">
        <v>43</v>
      </c>
      <c r="F20" s="12">
        <f t="shared" si="1"/>
        <v>15</v>
      </c>
      <c r="I20" s="1">
        <v>2</v>
      </c>
    </row>
    <row r="21" spans="1:9" ht="14.45" x14ac:dyDescent="0.3">
      <c r="A21" s="8">
        <v>22</v>
      </c>
      <c r="B21" s="8">
        <v>3853</v>
      </c>
      <c r="C21" s="1" t="s">
        <v>148</v>
      </c>
      <c r="D21" s="1" t="str">
        <f t="shared" si="0"/>
        <v>Lykkesgårdskolen 5. A</v>
      </c>
      <c r="E21" s="1">
        <v>38</v>
      </c>
      <c r="F21" s="12">
        <f t="shared" si="1"/>
        <v>16</v>
      </c>
      <c r="I21" s="1">
        <v>2</v>
      </c>
    </row>
    <row r="22" spans="1:9" ht="14.45" x14ac:dyDescent="0.3">
      <c r="A22" s="8">
        <v>19</v>
      </c>
      <c r="B22" s="8">
        <v>3848</v>
      </c>
      <c r="C22" s="1" t="s">
        <v>143</v>
      </c>
      <c r="D22" s="1" t="str">
        <f t="shared" si="0"/>
        <v>Lykkesgårdskolen 5. A</v>
      </c>
      <c r="E22" s="1">
        <v>24</v>
      </c>
      <c r="F22" s="12">
        <f t="shared" si="1"/>
        <v>17</v>
      </c>
      <c r="I22" s="1">
        <v>1</v>
      </c>
    </row>
    <row r="23" spans="1:9" ht="14.45" x14ac:dyDescent="0.3">
      <c r="A23" s="8">
        <v>18</v>
      </c>
      <c r="B23" s="8">
        <v>3844</v>
      </c>
      <c r="C23" s="1" t="s">
        <v>140</v>
      </c>
      <c r="D23" s="1" t="str">
        <f t="shared" si="0"/>
        <v>Lykkesgårdskolen 5. A</v>
      </c>
      <c r="E23" s="1">
        <v>21</v>
      </c>
      <c r="F23" s="12">
        <f t="shared" si="1"/>
        <v>18</v>
      </c>
      <c r="I23" s="1">
        <v>1</v>
      </c>
    </row>
    <row r="24" spans="1:9" ht="14.45" x14ac:dyDescent="0.3">
      <c r="A24" s="8">
        <v>14</v>
      </c>
      <c r="B24" s="8">
        <v>3837</v>
      </c>
      <c r="C24" s="1" t="s">
        <v>133</v>
      </c>
      <c r="D24" s="1" t="str">
        <f t="shared" si="0"/>
        <v>Lykkesgårdskolen 5. A</v>
      </c>
      <c r="F24" s="12" t="str">
        <f t="shared" si="1"/>
        <v/>
      </c>
      <c r="I24" s="1">
        <v>2</v>
      </c>
    </row>
    <row r="25" spans="1:9" ht="14.45" x14ac:dyDescent="0.3">
      <c r="A25" s="8">
        <v>20</v>
      </c>
      <c r="B25" s="8">
        <v>3849</v>
      </c>
      <c r="C25" s="1" t="s">
        <v>144</v>
      </c>
      <c r="D25" s="1" t="str">
        <f t="shared" si="0"/>
        <v>Lykkesgårdskolen 5. A</v>
      </c>
      <c r="F25" s="12" t="str">
        <f t="shared" si="1"/>
        <v/>
      </c>
      <c r="I25" s="1">
        <v>2</v>
      </c>
    </row>
    <row r="26" spans="1:9" ht="14.45" x14ac:dyDescent="0.3"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5:9" ht="14.45" x14ac:dyDescent="0.3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58.055555555555557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102" priority="12">
      <formula>$I6=2</formula>
    </cfRule>
    <cfRule type="expression" dxfId="101" priority="13">
      <formula>$I6=1</formula>
    </cfRule>
  </conditionalFormatting>
  <conditionalFormatting sqref="E6:E33">
    <cfRule type="duplicateValues" dxfId="100" priority="8"/>
    <cfRule type="expression" dxfId="99" priority="10">
      <formula>$I6=2</formula>
    </cfRule>
    <cfRule type="expression" dxfId="98" priority="11">
      <formula>$I6=1</formula>
    </cfRule>
  </conditionalFormatting>
  <conditionalFormatting sqref="A6:A33 C6:E33">
    <cfRule type="expression" dxfId="97" priority="9">
      <formula>IF($E6&lt;&gt;"",IF(_xlfn.RANK.EQ($E6,$E$6:$E$55,0)&lt;=5,TRUE,FALSE),FALSE)</formula>
    </cfRule>
  </conditionalFormatting>
  <conditionalFormatting sqref="B6:B33">
    <cfRule type="expression" dxfId="96" priority="6">
      <formula>$I6=2</formula>
    </cfRule>
    <cfRule type="expression" dxfId="95" priority="7">
      <formula>$I6=1</formula>
    </cfRule>
  </conditionalFormatting>
  <conditionalFormatting sqref="B6:B33">
    <cfRule type="expression" dxfId="94" priority="5">
      <formula>IF($E6&lt;&gt;"",IF(_xlfn.RANK.EQ($E6,$E$6:$E$55,0)&lt;=5,TRUE,FALSE),FALSE)</formula>
    </cfRule>
  </conditionalFormatting>
  <conditionalFormatting sqref="F6:F33">
    <cfRule type="duplicateValues" dxfId="93" priority="1"/>
    <cfRule type="expression" dxfId="92" priority="3">
      <formula>$I6=2</formula>
    </cfRule>
    <cfRule type="expression" dxfId="91" priority="4">
      <formula>$I6=1</formula>
    </cfRule>
  </conditionalFormatting>
  <conditionalFormatting sqref="F6:F33">
    <cfRule type="expression" dxfId="90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100" workbookViewId="0">
      <selection activeCell="E10" sqref="E10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28.7109375" style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166</v>
      </c>
    </row>
    <row r="3" spans="1:9" x14ac:dyDescent="0.25">
      <c r="A3" s="4" t="s">
        <v>6</v>
      </c>
      <c r="B3" s="4" t="s">
        <v>103</v>
      </c>
      <c r="E3" s="10" t="s">
        <v>13</v>
      </c>
      <c r="F3" s="1" t="s">
        <v>17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ht="14.45" x14ac:dyDescent="0.3">
      <c r="A6" s="8">
        <v>2</v>
      </c>
      <c r="B6" s="8">
        <v>1466</v>
      </c>
      <c r="C6" s="1" t="s">
        <v>153</v>
      </c>
      <c r="D6" s="16" t="str">
        <f t="shared" ref="D6:D20" si="0">$B$2 &amp; " " &amp; $B$3</f>
        <v>Fjordskolen - Byskoleafdelingen 5. A</v>
      </c>
      <c r="E6" s="1">
        <v>101</v>
      </c>
      <c r="F6" s="12">
        <f t="shared" ref="F6:F33" si="1">IF(E6&lt;&gt;"",_xlfn.RANK.EQ(E6,$E$6:$E$33,0),"")</f>
        <v>1</v>
      </c>
      <c r="I6" s="1">
        <v>1</v>
      </c>
    </row>
    <row r="7" spans="1:9" ht="14.45" x14ac:dyDescent="0.3">
      <c r="A7" s="8">
        <v>3</v>
      </c>
      <c r="B7" s="8">
        <v>1469</v>
      </c>
      <c r="C7" s="1" t="s">
        <v>155</v>
      </c>
      <c r="D7" s="16" t="str">
        <f t="shared" si="0"/>
        <v>Fjordskolen - Byskoleafdelingen 5. A</v>
      </c>
      <c r="E7" s="1">
        <v>92</v>
      </c>
      <c r="F7" s="12">
        <f t="shared" si="1"/>
        <v>2</v>
      </c>
      <c r="I7" s="1">
        <v>1</v>
      </c>
    </row>
    <row r="8" spans="1:9" ht="14.45" x14ac:dyDescent="0.3">
      <c r="A8" s="8">
        <v>7</v>
      </c>
      <c r="B8" s="8">
        <v>1477</v>
      </c>
      <c r="C8" s="1" t="s">
        <v>163</v>
      </c>
      <c r="D8" s="16" t="str">
        <f t="shared" si="0"/>
        <v>Fjordskolen - Byskoleafdelingen 5. A</v>
      </c>
      <c r="E8" s="1">
        <v>71</v>
      </c>
      <c r="F8" s="12">
        <f t="shared" si="1"/>
        <v>3</v>
      </c>
      <c r="I8" s="1">
        <v>2</v>
      </c>
    </row>
    <row r="9" spans="1:9" ht="14.45" x14ac:dyDescent="0.3">
      <c r="A9" s="8">
        <v>2</v>
      </c>
      <c r="B9" s="8">
        <v>1468</v>
      </c>
      <c r="C9" s="1" t="s">
        <v>154</v>
      </c>
      <c r="D9" s="16" t="str">
        <f t="shared" si="0"/>
        <v>Fjordskolen - Byskoleafdelingen 5. A</v>
      </c>
      <c r="E9" s="1">
        <v>62</v>
      </c>
      <c r="F9" s="12">
        <f t="shared" si="1"/>
        <v>4</v>
      </c>
      <c r="I9" s="1">
        <v>2</v>
      </c>
    </row>
    <row r="10" spans="1:9" ht="14.45" x14ac:dyDescent="0.3">
      <c r="A10" s="8">
        <v>4</v>
      </c>
      <c r="B10" s="8">
        <v>1471</v>
      </c>
      <c r="C10" s="1" t="s">
        <v>157</v>
      </c>
      <c r="D10" s="16" t="str">
        <f t="shared" si="0"/>
        <v>Fjordskolen - Byskoleafdelingen 5. A</v>
      </c>
      <c r="E10" s="1">
        <v>52</v>
      </c>
      <c r="F10" s="12">
        <f t="shared" si="1"/>
        <v>5</v>
      </c>
      <c r="I10" s="1">
        <v>1</v>
      </c>
    </row>
    <row r="11" spans="1:9" ht="14.45" x14ac:dyDescent="0.3">
      <c r="A11" s="8">
        <v>4</v>
      </c>
      <c r="B11" s="8">
        <v>1472</v>
      </c>
      <c r="C11" s="1" t="s">
        <v>158</v>
      </c>
      <c r="D11" s="16" t="str">
        <f t="shared" si="0"/>
        <v>Fjordskolen - Byskoleafdelingen 5. A</v>
      </c>
      <c r="E11" s="1">
        <v>49</v>
      </c>
      <c r="F11" s="12">
        <f t="shared" si="1"/>
        <v>6</v>
      </c>
      <c r="I11" s="1">
        <v>1</v>
      </c>
    </row>
    <row r="12" spans="1:9" ht="14.45" x14ac:dyDescent="0.3">
      <c r="A12" s="8">
        <v>1</v>
      </c>
      <c r="B12" s="8">
        <v>1464</v>
      </c>
      <c r="C12" s="1" t="s">
        <v>151</v>
      </c>
      <c r="D12" s="16" t="str">
        <f t="shared" si="0"/>
        <v>Fjordskolen - Byskoleafdelingen 5. A</v>
      </c>
      <c r="E12" s="1">
        <v>46</v>
      </c>
      <c r="F12" s="12">
        <f t="shared" si="1"/>
        <v>7</v>
      </c>
      <c r="I12" s="1">
        <v>2</v>
      </c>
    </row>
    <row r="13" spans="1:9" ht="14.45" x14ac:dyDescent="0.3">
      <c r="A13" s="8">
        <v>6</v>
      </c>
      <c r="B13" s="8">
        <v>1475</v>
      </c>
      <c r="C13" s="1" t="s">
        <v>161</v>
      </c>
      <c r="D13" s="16" t="str">
        <f t="shared" si="0"/>
        <v>Fjordskolen - Byskoleafdelingen 5. A</v>
      </c>
      <c r="E13" s="1">
        <v>45</v>
      </c>
      <c r="F13" s="12">
        <f t="shared" si="1"/>
        <v>8</v>
      </c>
      <c r="I13" s="1">
        <v>2</v>
      </c>
    </row>
    <row r="14" spans="1:9" ht="14.45" x14ac:dyDescent="0.3">
      <c r="A14" s="8">
        <v>6</v>
      </c>
      <c r="B14" s="8">
        <v>1476</v>
      </c>
      <c r="C14" s="1" t="s">
        <v>162</v>
      </c>
      <c r="D14" s="16" t="str">
        <f t="shared" si="0"/>
        <v>Fjordskolen - Byskoleafdelingen 5. A</v>
      </c>
      <c r="E14" s="1">
        <v>35</v>
      </c>
      <c r="F14" s="12">
        <f t="shared" si="1"/>
        <v>9</v>
      </c>
      <c r="I14" s="1">
        <v>1</v>
      </c>
    </row>
    <row r="15" spans="1:9" ht="14.45" x14ac:dyDescent="0.3">
      <c r="A15" s="8">
        <v>7</v>
      </c>
      <c r="B15" s="8">
        <v>1478</v>
      </c>
      <c r="C15" s="1" t="s">
        <v>164</v>
      </c>
      <c r="D15" s="16" t="str">
        <f t="shared" si="0"/>
        <v>Fjordskolen - Byskoleafdelingen 5. A</v>
      </c>
      <c r="E15" s="1">
        <v>15</v>
      </c>
      <c r="F15" s="12">
        <f t="shared" si="1"/>
        <v>10</v>
      </c>
      <c r="I15" s="1">
        <v>1</v>
      </c>
    </row>
    <row r="16" spans="1:9" ht="14.45" x14ac:dyDescent="0.3">
      <c r="A16" s="8">
        <v>5</v>
      </c>
      <c r="B16" s="8">
        <v>1474</v>
      </c>
      <c r="C16" s="1" t="s">
        <v>160</v>
      </c>
      <c r="D16" s="16" t="str">
        <f t="shared" si="0"/>
        <v>Fjordskolen - Byskoleafdelingen 5. A</v>
      </c>
      <c r="E16" s="1">
        <v>11</v>
      </c>
      <c r="F16" s="12">
        <f t="shared" si="1"/>
        <v>11</v>
      </c>
      <c r="I16" s="1">
        <v>2</v>
      </c>
    </row>
    <row r="17" spans="1:9" ht="14.45" x14ac:dyDescent="0.3">
      <c r="A17" s="8">
        <v>3</v>
      </c>
      <c r="B17" s="8">
        <v>1470</v>
      </c>
      <c r="C17" s="1" t="s">
        <v>156</v>
      </c>
      <c r="D17" s="16" t="str">
        <f t="shared" si="0"/>
        <v>Fjordskolen - Byskoleafdelingen 5. A</v>
      </c>
      <c r="E17" s="1">
        <v>7</v>
      </c>
      <c r="F17" s="12">
        <f t="shared" si="1"/>
        <v>12</v>
      </c>
      <c r="I17" s="1">
        <v>2</v>
      </c>
    </row>
    <row r="18" spans="1:9" ht="14.45" x14ac:dyDescent="0.3">
      <c r="A18" s="8">
        <v>1</v>
      </c>
      <c r="B18" s="8">
        <v>1465</v>
      </c>
      <c r="C18" s="1" t="s">
        <v>152</v>
      </c>
      <c r="D18" s="16" t="str">
        <f t="shared" si="0"/>
        <v>Fjordskolen - Byskoleafdelingen 5. A</v>
      </c>
      <c r="F18" s="12" t="str">
        <f t="shared" si="1"/>
        <v/>
      </c>
      <c r="I18" s="1">
        <v>1</v>
      </c>
    </row>
    <row r="19" spans="1:9" ht="14.45" x14ac:dyDescent="0.3">
      <c r="A19" s="8">
        <v>5</v>
      </c>
      <c r="B19" s="8">
        <v>1473</v>
      </c>
      <c r="C19" s="1" t="s">
        <v>159</v>
      </c>
      <c r="D19" s="16" t="str">
        <f t="shared" si="0"/>
        <v>Fjordskolen - Byskoleafdelingen 5. A</v>
      </c>
      <c r="F19" s="12" t="str">
        <f t="shared" si="1"/>
        <v/>
      </c>
      <c r="I19" s="1">
        <v>1</v>
      </c>
    </row>
    <row r="20" spans="1:9" ht="14.45" x14ac:dyDescent="0.3">
      <c r="A20" s="8">
        <v>8</v>
      </c>
      <c r="B20" s="8">
        <v>1479</v>
      </c>
      <c r="C20" s="1" t="s">
        <v>165</v>
      </c>
      <c r="D20" s="16" t="str">
        <f t="shared" si="0"/>
        <v>Fjordskolen - Byskoleafdelingen 5. A</v>
      </c>
      <c r="F20" s="12" t="str">
        <f t="shared" si="1"/>
        <v/>
      </c>
      <c r="I20" s="1">
        <v>2</v>
      </c>
    </row>
    <row r="21" spans="1:9" ht="14.45" x14ac:dyDescent="0.3">
      <c r="F21" s="12" t="str">
        <f t="shared" si="1"/>
        <v/>
      </c>
      <c r="I21" s="1">
        <v>2</v>
      </c>
    </row>
    <row r="22" spans="1:9" ht="14.45" x14ac:dyDescent="0.3">
      <c r="F22" s="12" t="str">
        <f t="shared" si="1"/>
        <v/>
      </c>
      <c r="I22" s="1">
        <v>1</v>
      </c>
    </row>
    <row r="23" spans="1:9" ht="14.45" x14ac:dyDescent="0.3">
      <c r="F23" s="12" t="str">
        <f t="shared" si="1"/>
        <v/>
      </c>
      <c r="I23" s="1">
        <v>1</v>
      </c>
    </row>
    <row r="24" spans="1:9" ht="14.45" x14ac:dyDescent="0.3">
      <c r="F24" s="12" t="str">
        <f t="shared" si="1"/>
        <v/>
      </c>
      <c r="I24" s="1">
        <v>2</v>
      </c>
    </row>
    <row r="25" spans="1:9" ht="14.45" x14ac:dyDescent="0.3">
      <c r="F25" s="12" t="str">
        <f t="shared" si="1"/>
        <v/>
      </c>
      <c r="I25" s="1">
        <v>2</v>
      </c>
    </row>
    <row r="26" spans="1:9" ht="14.45" x14ac:dyDescent="0.3"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5:9" ht="14.45" x14ac:dyDescent="0.3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48.833333333333336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89" priority="12">
      <formula>$I6=2</formula>
    </cfRule>
    <cfRule type="expression" dxfId="88" priority="13">
      <formula>$I6=1</formula>
    </cfRule>
  </conditionalFormatting>
  <conditionalFormatting sqref="E6:E33">
    <cfRule type="duplicateValues" dxfId="87" priority="8"/>
    <cfRule type="expression" dxfId="86" priority="10">
      <formula>$I6=2</formula>
    </cfRule>
    <cfRule type="expression" dxfId="85" priority="11">
      <formula>$I6=1</formula>
    </cfRule>
  </conditionalFormatting>
  <conditionalFormatting sqref="A6:A33 C6:E33">
    <cfRule type="expression" dxfId="84" priority="9">
      <formula>IF($E6&lt;&gt;"",IF(_xlfn.RANK.EQ($E6,$E$6:$E$55,0)&lt;=5,TRUE,FALSE),FALSE)</formula>
    </cfRule>
  </conditionalFormatting>
  <conditionalFormatting sqref="B6:B33">
    <cfRule type="expression" dxfId="83" priority="6">
      <formula>$I6=2</formula>
    </cfRule>
    <cfRule type="expression" dxfId="82" priority="7">
      <formula>$I6=1</formula>
    </cfRule>
  </conditionalFormatting>
  <conditionalFormatting sqref="B6:B33">
    <cfRule type="expression" dxfId="81" priority="5">
      <formula>IF($E6&lt;&gt;"",IF(_xlfn.RANK.EQ($E6,$E$6:$E$55,0)&lt;=5,TRUE,FALSE),FALSE)</formula>
    </cfRule>
  </conditionalFormatting>
  <conditionalFormatting sqref="F6:F33">
    <cfRule type="duplicateValues" dxfId="80" priority="1"/>
    <cfRule type="expression" dxfId="79" priority="3">
      <formula>$I6=2</formula>
    </cfRule>
    <cfRule type="expression" dxfId="78" priority="4">
      <formula>$I6=1</formula>
    </cfRule>
  </conditionalFormatting>
  <conditionalFormatting sqref="F6:F33">
    <cfRule type="expression" dxfId="77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zoomScaleSheetLayoutView="100" workbookViewId="0">
      <selection activeCell="F6" sqref="F6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21" t="s">
        <v>8</v>
      </c>
      <c r="B1" s="21"/>
      <c r="C1" s="21"/>
      <c r="D1" s="21"/>
      <c r="E1" s="21"/>
      <c r="F1" s="5"/>
    </row>
    <row r="2" spans="1:9" x14ac:dyDescent="0.25">
      <c r="A2" s="4" t="s">
        <v>5</v>
      </c>
      <c r="B2" s="4" t="s">
        <v>190</v>
      </c>
    </row>
    <row r="3" spans="1:9" x14ac:dyDescent="0.25">
      <c r="A3" s="4" t="s">
        <v>6</v>
      </c>
      <c r="B3" s="4" t="s">
        <v>103</v>
      </c>
      <c r="E3" s="10" t="s">
        <v>13</v>
      </c>
      <c r="F3" s="1" t="s">
        <v>17</v>
      </c>
    </row>
    <row r="5" spans="1:9" x14ac:dyDescent="0.25">
      <c r="A5" s="9" t="s">
        <v>12</v>
      </c>
      <c r="B5" s="9" t="s">
        <v>3</v>
      </c>
      <c r="C5" s="3" t="s">
        <v>0</v>
      </c>
      <c r="D5" s="3" t="s">
        <v>2</v>
      </c>
      <c r="E5" s="3" t="s">
        <v>4</v>
      </c>
      <c r="F5" s="3" t="s">
        <v>227</v>
      </c>
      <c r="I5" s="1" t="s">
        <v>7</v>
      </c>
    </row>
    <row r="6" spans="1:9" x14ac:dyDescent="0.25">
      <c r="A6" s="8">
        <v>18</v>
      </c>
      <c r="B6" s="8">
        <v>5601</v>
      </c>
      <c r="C6" s="1" t="s">
        <v>184</v>
      </c>
      <c r="D6" s="1" t="str">
        <f t="shared" ref="D6:D29" si="0">$B$2 &amp; " " &amp; $B$3</f>
        <v>Sanderumskolen 5. A</v>
      </c>
      <c r="E6" s="1">
        <v>98</v>
      </c>
      <c r="F6" s="12">
        <f t="shared" ref="F6:F33" si="1">IF(E6&lt;&gt;"",_xlfn.RANK.EQ(E6,$E$6:$E$33,0),"")</f>
        <v>1</v>
      </c>
      <c r="I6" s="1">
        <v>1</v>
      </c>
    </row>
    <row r="7" spans="1:9" x14ac:dyDescent="0.25">
      <c r="A7" s="8">
        <v>9</v>
      </c>
      <c r="B7" s="8">
        <v>5583</v>
      </c>
      <c r="C7" s="1" t="s">
        <v>167</v>
      </c>
      <c r="D7" s="1" t="str">
        <f t="shared" si="0"/>
        <v>Sanderumskolen 5. A</v>
      </c>
      <c r="E7" s="1">
        <v>97</v>
      </c>
      <c r="F7" s="12">
        <f t="shared" si="1"/>
        <v>2</v>
      </c>
      <c r="I7" s="1">
        <v>1</v>
      </c>
    </row>
    <row r="8" spans="1:9" x14ac:dyDescent="0.25">
      <c r="A8" s="8">
        <v>18</v>
      </c>
      <c r="B8" s="8">
        <v>5603</v>
      </c>
      <c r="C8" s="1" t="s">
        <v>185</v>
      </c>
      <c r="D8" s="1" t="str">
        <f t="shared" si="0"/>
        <v>Sanderumskolen 5. A</v>
      </c>
      <c r="E8" s="1">
        <v>97</v>
      </c>
      <c r="F8" s="12">
        <f t="shared" si="1"/>
        <v>2</v>
      </c>
      <c r="I8" s="1">
        <v>2</v>
      </c>
    </row>
    <row r="9" spans="1:9" x14ac:dyDescent="0.25">
      <c r="A9" s="8">
        <v>17</v>
      </c>
      <c r="B9" s="8">
        <v>5599</v>
      </c>
      <c r="C9" s="1" t="s">
        <v>182</v>
      </c>
      <c r="D9" s="1" t="str">
        <f t="shared" si="0"/>
        <v>Sanderumskolen 5. A</v>
      </c>
      <c r="E9" s="1">
        <v>95</v>
      </c>
      <c r="F9" s="12">
        <f t="shared" si="1"/>
        <v>4</v>
      </c>
      <c r="I9" s="1">
        <v>2</v>
      </c>
    </row>
    <row r="10" spans="1:9" x14ac:dyDescent="0.25">
      <c r="A10" s="8">
        <v>20</v>
      </c>
      <c r="B10" s="8">
        <v>5607</v>
      </c>
      <c r="C10" s="1" t="s">
        <v>189</v>
      </c>
      <c r="D10" s="1" t="str">
        <f t="shared" si="0"/>
        <v>Sanderumskolen 5. A</v>
      </c>
      <c r="E10" s="1">
        <v>90</v>
      </c>
      <c r="F10" s="12">
        <f t="shared" si="1"/>
        <v>5</v>
      </c>
      <c r="I10" s="1">
        <v>1</v>
      </c>
    </row>
    <row r="11" spans="1:9" ht="14.45" x14ac:dyDescent="0.3">
      <c r="A11" s="8">
        <v>14</v>
      </c>
      <c r="B11" s="8">
        <v>5594</v>
      </c>
      <c r="C11" s="1" t="s">
        <v>178</v>
      </c>
      <c r="D11" s="1" t="str">
        <f t="shared" si="0"/>
        <v>Sanderumskolen 5. A</v>
      </c>
      <c r="E11" s="1">
        <v>88</v>
      </c>
      <c r="F11" s="12">
        <f t="shared" si="1"/>
        <v>6</v>
      </c>
      <c r="I11" s="1">
        <v>1</v>
      </c>
    </row>
    <row r="12" spans="1:9" x14ac:dyDescent="0.25">
      <c r="A12" s="8">
        <v>16</v>
      </c>
      <c r="B12" s="8">
        <v>5598</v>
      </c>
      <c r="C12" s="1" t="s">
        <v>117</v>
      </c>
      <c r="D12" s="1" t="str">
        <f t="shared" si="0"/>
        <v>Sanderumskolen 5. A</v>
      </c>
      <c r="E12" s="1">
        <v>87</v>
      </c>
      <c r="F12" s="12">
        <f t="shared" si="1"/>
        <v>7</v>
      </c>
      <c r="I12" s="1">
        <v>2</v>
      </c>
    </row>
    <row r="13" spans="1:9" x14ac:dyDescent="0.25">
      <c r="A13" s="8">
        <v>11</v>
      </c>
      <c r="B13" s="8">
        <v>5588</v>
      </c>
      <c r="C13" s="1" t="s">
        <v>172</v>
      </c>
      <c r="D13" s="1" t="str">
        <f t="shared" si="0"/>
        <v>Sanderumskolen 5. A</v>
      </c>
      <c r="E13" s="1">
        <v>86</v>
      </c>
      <c r="F13" s="12">
        <f t="shared" si="1"/>
        <v>8</v>
      </c>
      <c r="I13" s="1">
        <v>2</v>
      </c>
    </row>
    <row r="14" spans="1:9" x14ac:dyDescent="0.25">
      <c r="A14" s="8">
        <v>10</v>
      </c>
      <c r="B14" s="8">
        <v>5585</v>
      </c>
      <c r="C14" s="1" t="s">
        <v>169</v>
      </c>
      <c r="D14" s="1" t="str">
        <f t="shared" si="0"/>
        <v>Sanderumskolen 5. A</v>
      </c>
      <c r="E14" s="1">
        <v>85</v>
      </c>
      <c r="F14" s="12">
        <f t="shared" si="1"/>
        <v>9</v>
      </c>
      <c r="I14" s="1">
        <v>1</v>
      </c>
    </row>
    <row r="15" spans="1:9" x14ac:dyDescent="0.25">
      <c r="A15" s="8">
        <v>13</v>
      </c>
      <c r="B15" s="8">
        <v>5592</v>
      </c>
      <c r="C15" s="1" t="s">
        <v>176</v>
      </c>
      <c r="D15" s="1" t="str">
        <f t="shared" si="0"/>
        <v>Sanderumskolen 5. A</v>
      </c>
      <c r="E15" s="1">
        <v>85</v>
      </c>
      <c r="F15" s="12">
        <f t="shared" si="1"/>
        <v>9</v>
      </c>
      <c r="I15" s="1">
        <v>1</v>
      </c>
    </row>
    <row r="16" spans="1:9" x14ac:dyDescent="0.25">
      <c r="A16" s="8">
        <v>12</v>
      </c>
      <c r="B16" s="8">
        <v>5589</v>
      </c>
      <c r="C16" s="1" t="s">
        <v>173</v>
      </c>
      <c r="D16" s="1" t="str">
        <f t="shared" si="0"/>
        <v>Sanderumskolen 5. A</v>
      </c>
      <c r="E16" s="1">
        <v>77</v>
      </c>
      <c r="F16" s="12">
        <f t="shared" si="1"/>
        <v>11</v>
      </c>
      <c r="I16" s="1">
        <v>2</v>
      </c>
    </row>
    <row r="17" spans="1:9" x14ac:dyDescent="0.25">
      <c r="A17" s="8">
        <v>13</v>
      </c>
      <c r="B17" s="8">
        <v>5591</v>
      </c>
      <c r="C17" s="1" t="s">
        <v>175</v>
      </c>
      <c r="D17" s="1" t="str">
        <f t="shared" si="0"/>
        <v>Sanderumskolen 5. A</v>
      </c>
      <c r="E17" s="1">
        <v>74</v>
      </c>
      <c r="F17" s="12">
        <f t="shared" si="1"/>
        <v>12</v>
      </c>
      <c r="I17" s="1">
        <v>2</v>
      </c>
    </row>
    <row r="18" spans="1:9" x14ac:dyDescent="0.25">
      <c r="A18" s="8">
        <v>12</v>
      </c>
      <c r="B18" s="8">
        <v>5590</v>
      </c>
      <c r="C18" s="1" t="s">
        <v>174</v>
      </c>
      <c r="D18" s="1" t="str">
        <f t="shared" si="0"/>
        <v>Sanderumskolen 5. A</v>
      </c>
      <c r="E18" s="1">
        <v>73</v>
      </c>
      <c r="F18" s="12">
        <f t="shared" si="1"/>
        <v>13</v>
      </c>
      <c r="I18" s="1">
        <v>1</v>
      </c>
    </row>
    <row r="19" spans="1:9" ht="14.45" x14ac:dyDescent="0.3">
      <c r="A19" s="8">
        <v>15</v>
      </c>
      <c r="B19" s="8">
        <v>5595</v>
      </c>
      <c r="C19" s="1" t="s">
        <v>179</v>
      </c>
      <c r="D19" s="1" t="str">
        <f t="shared" si="0"/>
        <v>Sanderumskolen 5. A</v>
      </c>
      <c r="E19" s="1">
        <v>71</v>
      </c>
      <c r="F19" s="12">
        <f t="shared" si="1"/>
        <v>14</v>
      </c>
      <c r="I19" s="1">
        <v>1</v>
      </c>
    </row>
    <row r="20" spans="1:9" ht="14.45" x14ac:dyDescent="0.3">
      <c r="A20" s="8">
        <v>11</v>
      </c>
      <c r="B20" s="8">
        <v>5587</v>
      </c>
      <c r="C20" s="1" t="s">
        <v>171</v>
      </c>
      <c r="D20" s="1" t="str">
        <f t="shared" si="0"/>
        <v>Sanderumskolen 5. A</v>
      </c>
      <c r="E20" s="1">
        <v>69</v>
      </c>
      <c r="F20" s="12">
        <f t="shared" si="1"/>
        <v>15</v>
      </c>
      <c r="I20" s="1">
        <v>2</v>
      </c>
    </row>
    <row r="21" spans="1:9" ht="14.45" x14ac:dyDescent="0.3">
      <c r="A21" s="8">
        <v>16</v>
      </c>
      <c r="B21" s="8">
        <v>5597</v>
      </c>
      <c r="C21" s="1" t="s">
        <v>181</v>
      </c>
      <c r="D21" s="1" t="str">
        <f t="shared" si="0"/>
        <v>Sanderumskolen 5. A</v>
      </c>
      <c r="E21" s="1">
        <v>69</v>
      </c>
      <c r="F21" s="12">
        <f t="shared" si="1"/>
        <v>15</v>
      </c>
      <c r="I21" s="1">
        <v>2</v>
      </c>
    </row>
    <row r="22" spans="1:9" ht="14.45" x14ac:dyDescent="0.3">
      <c r="A22" s="8">
        <v>19</v>
      </c>
      <c r="B22" s="8">
        <v>5604</v>
      </c>
      <c r="C22" s="1" t="s">
        <v>186</v>
      </c>
      <c r="D22" s="1" t="str">
        <f t="shared" si="0"/>
        <v>Sanderumskolen 5. A</v>
      </c>
      <c r="E22" s="1">
        <v>66</v>
      </c>
      <c r="F22" s="12">
        <f t="shared" si="1"/>
        <v>17</v>
      </c>
      <c r="I22" s="1">
        <v>1</v>
      </c>
    </row>
    <row r="23" spans="1:9" ht="14.45" x14ac:dyDescent="0.3">
      <c r="A23" s="8">
        <v>10</v>
      </c>
      <c r="B23" s="8">
        <v>5586</v>
      </c>
      <c r="C23" s="1" t="s">
        <v>170</v>
      </c>
      <c r="D23" s="1" t="str">
        <f t="shared" si="0"/>
        <v>Sanderumskolen 5. A</v>
      </c>
      <c r="E23" s="1">
        <v>63</v>
      </c>
      <c r="F23" s="12">
        <f t="shared" si="1"/>
        <v>18</v>
      </c>
      <c r="I23" s="1">
        <v>1</v>
      </c>
    </row>
    <row r="24" spans="1:9" ht="14.45" x14ac:dyDescent="0.3">
      <c r="A24" s="8">
        <v>19</v>
      </c>
      <c r="B24" s="8">
        <v>5605</v>
      </c>
      <c r="C24" s="1" t="s">
        <v>187</v>
      </c>
      <c r="D24" s="1" t="str">
        <f t="shared" si="0"/>
        <v>Sanderumskolen 5. A</v>
      </c>
      <c r="E24" s="1">
        <v>63</v>
      </c>
      <c r="F24" s="12">
        <f t="shared" si="1"/>
        <v>18</v>
      </c>
      <c r="I24" s="1">
        <v>2</v>
      </c>
    </row>
    <row r="25" spans="1:9" ht="14.45" x14ac:dyDescent="0.3">
      <c r="A25" s="8">
        <v>15</v>
      </c>
      <c r="B25" s="8">
        <v>5596</v>
      </c>
      <c r="C25" s="1" t="s">
        <v>180</v>
      </c>
      <c r="D25" s="1" t="str">
        <f t="shared" si="0"/>
        <v>Sanderumskolen 5. A</v>
      </c>
      <c r="E25" s="1">
        <v>59</v>
      </c>
      <c r="F25" s="12">
        <f t="shared" si="1"/>
        <v>20</v>
      </c>
      <c r="I25" s="1">
        <v>2</v>
      </c>
    </row>
    <row r="26" spans="1:9" x14ac:dyDescent="0.25">
      <c r="A26" s="8">
        <v>17</v>
      </c>
      <c r="B26" s="8">
        <v>5600</v>
      </c>
      <c r="C26" s="1" t="s">
        <v>183</v>
      </c>
      <c r="D26" s="1" t="str">
        <f t="shared" si="0"/>
        <v>Sanderumskolen 5. A</v>
      </c>
      <c r="E26" s="1">
        <v>46</v>
      </c>
      <c r="F26" s="12">
        <f t="shared" si="1"/>
        <v>21</v>
      </c>
      <c r="I26" s="1">
        <v>1</v>
      </c>
    </row>
    <row r="27" spans="1:9" ht="14.45" x14ac:dyDescent="0.3">
      <c r="A27" s="8">
        <v>14</v>
      </c>
      <c r="B27" s="8">
        <v>5593</v>
      </c>
      <c r="C27" s="1" t="s">
        <v>177</v>
      </c>
      <c r="D27" s="1" t="str">
        <f t="shared" si="0"/>
        <v>Sanderumskolen 5. A</v>
      </c>
      <c r="E27" s="1">
        <v>39</v>
      </c>
      <c r="F27" s="12">
        <f t="shared" si="1"/>
        <v>22</v>
      </c>
      <c r="G27" s="1">
        <f t="shared" ref="G27:G32" si="2">IF(E27&lt;&gt;"",_xlfn.RANK.EQ(E27,$E$6:$E$33,0),"")</f>
        <v>22</v>
      </c>
      <c r="I27" s="1">
        <v>1</v>
      </c>
    </row>
    <row r="28" spans="1:9" ht="14.45" x14ac:dyDescent="0.3">
      <c r="A28" s="8">
        <v>20</v>
      </c>
      <c r="B28" s="8">
        <v>5606</v>
      </c>
      <c r="C28" s="1" t="s">
        <v>188</v>
      </c>
      <c r="D28" s="1" t="str">
        <f t="shared" si="0"/>
        <v>Sanderumskolen 5. A</v>
      </c>
      <c r="E28" s="1">
        <v>29</v>
      </c>
      <c r="F28" s="12">
        <f t="shared" si="1"/>
        <v>23</v>
      </c>
      <c r="G28" s="1">
        <f t="shared" si="2"/>
        <v>23</v>
      </c>
      <c r="I28" s="1">
        <v>2</v>
      </c>
    </row>
    <row r="29" spans="1:9" ht="14.45" x14ac:dyDescent="0.3">
      <c r="A29" s="8">
        <v>9</v>
      </c>
      <c r="B29" s="8">
        <v>5584</v>
      </c>
      <c r="C29" s="1" t="s">
        <v>168</v>
      </c>
      <c r="D29" s="1" t="str">
        <f t="shared" si="0"/>
        <v>Sanderumskolen 5. A</v>
      </c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5:9" ht="14.45" x14ac:dyDescent="0.3">
      <c r="F33" s="12" t="str">
        <f t="shared" si="1"/>
        <v/>
      </c>
      <c r="G33" s="1" t="str">
        <f>IF(E33&lt;&gt;"",_xlfn.RANK.EQ(E33,$E$6:$E$33,0),"")</f>
        <v/>
      </c>
      <c r="I33" s="1">
        <v>2</v>
      </c>
    </row>
    <row r="38" spans="5:9" x14ac:dyDescent="0.25">
      <c r="E38" s="1">
        <f>AVERAGE(E6:E37)</f>
        <v>74.173913043478265</v>
      </c>
    </row>
  </sheetData>
  <autoFilter ref="A5:F33">
    <sortState ref="A6:F33">
      <sortCondition descending="1" ref="E5:E33"/>
    </sortState>
  </autoFilter>
  <mergeCells count="1">
    <mergeCell ref="A1:E1"/>
  </mergeCells>
  <conditionalFormatting sqref="A6:A33 C6:D33">
    <cfRule type="expression" dxfId="76" priority="12">
      <formula>$I6=2</formula>
    </cfRule>
    <cfRule type="expression" dxfId="75" priority="13">
      <formula>$I6=1</formula>
    </cfRule>
  </conditionalFormatting>
  <conditionalFormatting sqref="E6:E33">
    <cfRule type="duplicateValues" dxfId="74" priority="8"/>
    <cfRule type="expression" dxfId="73" priority="10">
      <formula>$I6=2</formula>
    </cfRule>
    <cfRule type="expression" dxfId="72" priority="11">
      <formula>$I6=1</formula>
    </cfRule>
  </conditionalFormatting>
  <conditionalFormatting sqref="A6:A33 C6:E33">
    <cfRule type="expression" dxfId="71" priority="9">
      <formula>IF($E6&lt;&gt;"",IF(_xlfn.RANK.EQ($E6,$E$6:$E$55,0)&lt;=5,TRUE,FALSE),FALSE)</formula>
    </cfRule>
  </conditionalFormatting>
  <conditionalFormatting sqref="B6:B33">
    <cfRule type="expression" dxfId="70" priority="6">
      <formula>$I6=2</formula>
    </cfRule>
    <cfRule type="expression" dxfId="69" priority="7">
      <formula>$I6=1</formula>
    </cfRule>
  </conditionalFormatting>
  <conditionalFormatting sqref="B6:B33">
    <cfRule type="expression" dxfId="68" priority="5">
      <formula>IF($E6&lt;&gt;"",IF(_xlfn.RANK.EQ($E6,$E$6:$E$55,0)&lt;=5,TRUE,FALSE),FALSE)</formula>
    </cfRule>
  </conditionalFormatting>
  <conditionalFormatting sqref="F6:F33">
    <cfRule type="duplicateValues" dxfId="67" priority="1"/>
    <cfRule type="expression" dxfId="66" priority="3">
      <formula>$I6=2</formula>
    </cfRule>
    <cfRule type="expression" dxfId="65" priority="4">
      <formula>$I6=1</formula>
    </cfRule>
  </conditionalFormatting>
  <conditionalFormatting sqref="F6:F33">
    <cfRule type="expression" dxfId="64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13</vt:i4>
      </vt:variant>
    </vt:vector>
  </HeadingPairs>
  <TitlesOfParts>
    <vt:vector size="28" baseType="lpstr">
      <vt:lpstr>Stamdata</vt:lpstr>
      <vt:lpstr>Abildgårdskolen 5. C</vt:lpstr>
      <vt:lpstr>Hvinningdalskolen 5. C</vt:lpstr>
      <vt:lpstr>Hvinningdalskolen 5. D</vt:lpstr>
      <vt:lpstr>Rasmus Rask-Skolen 5. A</vt:lpstr>
      <vt:lpstr>Ikast Østre Skole 5. B</vt:lpstr>
      <vt:lpstr>Lykkesgårdskolen 5. A</vt:lpstr>
      <vt:lpstr>Fjordskolen 5. A</vt:lpstr>
      <vt:lpstr>Sanderumskolen 5. A</vt:lpstr>
      <vt:lpstr>Thisted Friskole 5. A</vt:lpstr>
      <vt:lpstr>Thorning Skole 5. A</vt:lpstr>
      <vt:lpstr>2. Runde</vt:lpstr>
      <vt:lpstr>3. Runde</vt:lpstr>
      <vt:lpstr>4. Runde</vt:lpstr>
      <vt:lpstr>Ark1</vt:lpstr>
      <vt:lpstr>'2. Runde'!Udskriftsområde</vt:lpstr>
      <vt:lpstr>'3. Runde'!Udskriftsområde</vt:lpstr>
      <vt:lpstr>'4. Runde'!Udskriftsområde</vt:lpstr>
      <vt:lpstr>'Abildgårdskolen 5. C'!Udskriftsområde</vt:lpstr>
      <vt:lpstr>'Fjordskolen 5. A'!Udskriftsområde</vt:lpstr>
      <vt:lpstr>'Hvinningdalskolen 5. C'!Udskriftsområde</vt:lpstr>
      <vt:lpstr>'Hvinningdalskolen 5. D'!Udskriftsområde</vt:lpstr>
      <vt:lpstr>'Ikast Østre Skole 5. B'!Udskriftsområde</vt:lpstr>
      <vt:lpstr>'Lykkesgårdskolen 5. A'!Udskriftsområde</vt:lpstr>
      <vt:lpstr>'Rasmus Rask-Skolen 5. A'!Udskriftsområde</vt:lpstr>
      <vt:lpstr>'Sanderumskolen 5. A'!Udskriftsområde</vt:lpstr>
      <vt:lpstr>'Thisted Friskole 5. A'!Udskriftsområde</vt:lpstr>
      <vt:lpstr>'Thorning Skole 5. A'!Udskriftsområde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Hovgaard Larsen</dc:creator>
  <cp:lastModifiedBy>Kenn Romme Larsen</cp:lastModifiedBy>
  <cp:lastPrinted>2017-06-23T11:19:50Z</cp:lastPrinted>
  <dcterms:created xsi:type="dcterms:W3CDTF">2017-05-31T05:36:22Z</dcterms:created>
  <dcterms:modified xsi:type="dcterms:W3CDTF">2017-06-23T11:24:06Z</dcterms:modified>
</cp:coreProperties>
</file>