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dm-Økonomi\Elite - TD\2022\Ungdomslandsholdet\"/>
    </mc:Choice>
  </mc:AlternateContent>
  <xr:revisionPtr revIDLastSave="0" documentId="8_{54A999D4-F21B-4607-85DA-68B51830DC80}" xr6:coauthVersionLast="47" xr6:coauthVersionMax="47" xr10:uidLastSave="{00000000-0000-0000-0000-000000000000}"/>
  <bookViews>
    <workbookView xWindow="4050" yWindow="1305" windowWidth="21600" windowHeight="12360" xr2:uid="{147AD7E1-06FA-4611-AA0F-699A3CDAD7B8}"/>
  </bookViews>
  <sheets>
    <sheet name="Samlet oversig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1" i="1" l="1"/>
  <c r="R22" i="1"/>
  <c r="R23" i="1"/>
  <c r="R24" i="1"/>
  <c r="R26" i="1"/>
  <c r="R27" i="1"/>
  <c r="R29" i="1"/>
  <c r="R30" i="1"/>
  <c r="R31" i="1"/>
  <c r="R32" i="1"/>
  <c r="R33" i="1"/>
  <c r="Q21" i="1"/>
  <c r="Q22" i="1"/>
  <c r="Q23" i="1"/>
  <c r="S23" i="1" s="1"/>
  <c r="Q24" i="1"/>
  <c r="Q26" i="1"/>
  <c r="S26" i="1" s="1"/>
  <c r="Q27" i="1"/>
  <c r="Q29" i="1"/>
  <c r="S29" i="1" s="1"/>
  <c r="Q30" i="1"/>
  <c r="Q31" i="1"/>
  <c r="Q32" i="1"/>
  <c r="Q33" i="1"/>
  <c r="R6" i="1"/>
  <c r="R7" i="1"/>
  <c r="R9" i="1"/>
  <c r="R11" i="1"/>
  <c r="R10" i="1"/>
  <c r="R12" i="1"/>
  <c r="R14" i="1"/>
  <c r="R15" i="1"/>
  <c r="R16" i="1"/>
  <c r="R18" i="1"/>
  <c r="Q9" i="1"/>
  <c r="Q11" i="1"/>
  <c r="S11" i="1" s="1"/>
  <c r="Q10" i="1"/>
  <c r="Q12" i="1"/>
  <c r="Q14" i="1"/>
  <c r="Q15" i="1"/>
  <c r="Q16" i="1"/>
  <c r="S16" i="1" s="1"/>
  <c r="Q18" i="1"/>
  <c r="Q7" i="1"/>
  <c r="S7" i="1" s="1"/>
  <c r="Q6" i="1"/>
  <c r="S9" i="1" l="1"/>
  <c r="S14" i="1"/>
  <c r="S15" i="1"/>
  <c r="S27" i="1"/>
  <c r="S33" i="1"/>
  <c r="S32" i="1"/>
  <c r="S22" i="1"/>
  <c r="S31" i="1"/>
  <c r="S30" i="1"/>
  <c r="S12" i="1"/>
  <c r="S21" i="1"/>
  <c r="S18" i="1"/>
  <c r="S6" i="1"/>
  <c r="S24" i="1"/>
  <c r="S10" i="1"/>
  <c r="R2" i="1"/>
  <c r="Q2" i="1"/>
  <c r="R3" i="1"/>
  <c r="Q3" i="1"/>
  <c r="R4" i="1"/>
  <c r="Q4" i="1"/>
  <c r="R5" i="1"/>
  <c r="Q5" i="1"/>
  <c r="S2" i="1" l="1"/>
  <c r="S4" i="1"/>
  <c r="S3" i="1"/>
  <c r="S5" i="1"/>
</calcChain>
</file>

<file path=xl/sharedStrings.xml><?xml version="1.0" encoding="utf-8"?>
<sst xmlns="http://schemas.openxmlformats.org/spreadsheetml/2006/main" count="49" uniqueCount="49">
  <si>
    <t>Mathias Fullerton</t>
  </si>
  <si>
    <t>Rasmus Bramsen</t>
  </si>
  <si>
    <t>Tore Bjarnarson</t>
  </si>
  <si>
    <t>Christoffer Berg</t>
  </si>
  <si>
    <t>Natacha Stütz</t>
  </si>
  <si>
    <t>Ludvig Njor Henriksen</t>
  </si>
  <si>
    <t>Christian Brendstrup Christensen</t>
  </si>
  <si>
    <t>Total for årets to bedste resultater</t>
  </si>
  <si>
    <t>Års bedste resultat</t>
  </si>
  <si>
    <t>Års næste bedste resultat</t>
  </si>
  <si>
    <t xml:space="preserve">U21 Herre Compound </t>
  </si>
  <si>
    <t>U21 Dame Compound</t>
  </si>
  <si>
    <t>U21 Herre Recurve</t>
  </si>
  <si>
    <t>U21 Dame Recurve</t>
  </si>
  <si>
    <t>U18 Herre Compound</t>
  </si>
  <si>
    <t>U18 Dame Compound</t>
  </si>
  <si>
    <t>U18 Herre Recurve</t>
  </si>
  <si>
    <t>U18 Dame Recurve</t>
  </si>
  <si>
    <t>European Youth Cup</t>
  </si>
  <si>
    <t>Ungdoms EM 2022</t>
  </si>
  <si>
    <t xml:space="preserve">Emilie Bomholtz </t>
  </si>
  <si>
    <t>Marie F. Marckmann</t>
  </si>
  <si>
    <t>Mia Vestergaard</t>
  </si>
  <si>
    <t>Nellie R. Emanuelsen</t>
  </si>
  <si>
    <t>Rasmus Meisner Christensen</t>
  </si>
  <si>
    <t>Nicklas Bryld</t>
  </si>
  <si>
    <t>Signe Bay Dahl</t>
  </si>
  <si>
    <t>Linus H Lützen</t>
  </si>
  <si>
    <t>Liv Meck</t>
  </si>
  <si>
    <t>Pil Muk Carlsen</t>
  </si>
  <si>
    <t>Valdemar Astrup Jensen</t>
  </si>
  <si>
    <t>Sydney Staal</t>
  </si>
  <si>
    <t>Caroline Lunde-Jørgensen</t>
  </si>
  <si>
    <t>Julian D. Lyderik</t>
  </si>
  <si>
    <t>Stina Hjortlund Hansen</t>
  </si>
  <si>
    <t>Emil Chistensen</t>
  </si>
  <si>
    <t>Oliver Nordstrøm</t>
  </si>
  <si>
    <t>Aarhus 02.04.2022 formiddag</t>
  </si>
  <si>
    <t>Aarhus 02.04.2022 eftermiddag</t>
  </si>
  <si>
    <t>TIK 15.04.2022 formiddag</t>
  </si>
  <si>
    <t>TIK 15.04.2022 eftermiddag</t>
  </si>
  <si>
    <t>Køge 24.04.2022</t>
  </si>
  <si>
    <t>Arcus 21.05.2022</t>
  </si>
  <si>
    <t>Køge 03.06.2022</t>
  </si>
  <si>
    <t>Taastrup 04.06.2022</t>
  </si>
  <si>
    <t>Arcus 11.06.2022</t>
  </si>
  <si>
    <t>Holstebro 12.06.2022</t>
  </si>
  <si>
    <t>Arcus 30.04.2022 - 1. runde</t>
  </si>
  <si>
    <t>Arcus 30.04.2022 - 2. runde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</si>
</sst>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212121"/>
      <name val="Calibri"/>
      <family val="2"/>
      <scheme val="minor"/>
    </font>
    <font>
      <sz val="11"/>
      <color rgb="FF30303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0" fillId="3" borderId="1" xfId="0" applyFill="1" applyBorder="1"/>
    <xf numFmtId="0" fontId="2" fillId="3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1" fillId="0" borderId="1" xfId="0" applyFont="1" applyBorder="1"/>
    <xf numFmtId="0" fontId="1" fillId="3" borderId="1" xfId="0" applyFont="1" applyFill="1" applyBorder="1"/>
    <xf numFmtId="0" fontId="0" fillId="0" borderId="1" xfId="0" applyBorder="1" applyAlignment="1">
      <alignment horizontal="center" textRotation="90"/>
    </xf>
    <xf numFmtId="0" fontId="1" fillId="2" borderId="1" xfId="0" applyFont="1" applyFill="1" applyBorder="1"/>
    <xf numFmtId="0" fontId="0" fillId="3" borderId="1" xfId="0" applyFill="1" applyBorder="1" applyAlignment="1">
      <alignment horizontal="center" textRotation="90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/>
    <xf numFmtId="0" fontId="2" fillId="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/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textRotation="90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3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9F9C2-C5B3-4A7C-8A61-6CFBF91C4FB2}">
  <dimension ref="A1:S33"/>
  <sheetViews>
    <sheetView tabSelected="1" zoomScale="80" zoomScaleNormal="80" workbookViewId="0">
      <pane ySplit="1" topLeftCell="A2" activePane="bottomLeft" state="frozen"/>
      <selection pane="bottomLeft" activeCell="L24" sqref="L24"/>
    </sheetView>
  </sheetViews>
  <sheetFormatPr defaultRowHeight="15" x14ac:dyDescent="0.25"/>
  <cols>
    <col min="1" max="1" width="33" customWidth="1"/>
    <col min="2" max="2" width="7.85546875" customWidth="1"/>
    <col min="3" max="3" width="8" customWidth="1"/>
    <col min="4" max="4" width="3.5703125" customWidth="1"/>
    <col min="5" max="15" width="9.140625" style="21"/>
    <col min="16" max="16" width="8.7109375" style="21"/>
    <col min="17" max="19" width="9.140625" style="21"/>
  </cols>
  <sheetData>
    <row r="1" spans="1:19" ht="168" x14ac:dyDescent="0.25">
      <c r="A1" s="10" t="s">
        <v>10</v>
      </c>
      <c r="B1" s="12" t="s">
        <v>18</v>
      </c>
      <c r="C1" s="12" t="s">
        <v>19</v>
      </c>
      <c r="D1" s="14"/>
      <c r="E1" s="12" t="s">
        <v>37</v>
      </c>
      <c r="F1" s="12" t="s">
        <v>38</v>
      </c>
      <c r="G1" s="12" t="s">
        <v>39</v>
      </c>
      <c r="H1" s="12" t="s">
        <v>40</v>
      </c>
      <c r="I1" s="12" t="s">
        <v>41</v>
      </c>
      <c r="J1" s="12" t="s">
        <v>47</v>
      </c>
      <c r="K1" s="12" t="s">
        <v>48</v>
      </c>
      <c r="L1" s="12" t="s">
        <v>42</v>
      </c>
      <c r="M1" s="12" t="s">
        <v>43</v>
      </c>
      <c r="N1" s="12" t="s">
        <v>44</v>
      </c>
      <c r="O1" s="12" t="s">
        <v>45</v>
      </c>
      <c r="P1" s="34" t="s">
        <v>46</v>
      </c>
      <c r="Q1" s="37" t="s">
        <v>8</v>
      </c>
      <c r="R1" s="38" t="s">
        <v>9</v>
      </c>
      <c r="S1" s="39" t="s">
        <v>7</v>
      </c>
    </row>
    <row r="2" spans="1:19" x14ac:dyDescent="0.25">
      <c r="A2" s="1" t="s">
        <v>3</v>
      </c>
      <c r="B2" s="19"/>
      <c r="C2" s="18">
        <v>1</v>
      </c>
      <c r="D2" s="8"/>
      <c r="E2" s="2">
        <v>707</v>
      </c>
      <c r="F2" s="2">
        <v>703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3"/>
      <c r="M2" s="3"/>
      <c r="N2" s="3"/>
      <c r="O2" s="3"/>
      <c r="P2" s="35"/>
      <c r="Q2" s="40">
        <f t="shared" ref="Q2:Q7" si="0">IFERROR(LARGE($E2:$O2,1),0)</f>
        <v>707</v>
      </c>
      <c r="R2" s="33">
        <f t="shared" ref="R2:R7" si="1">IFERROR(LARGE($E2:$O2,2),0)</f>
        <v>703</v>
      </c>
      <c r="S2" s="41">
        <f t="shared" ref="S2:S7" si="2">SUM(Q2:R2)</f>
        <v>1410</v>
      </c>
    </row>
    <row r="3" spans="1:19" x14ac:dyDescent="0.25">
      <c r="A3" s="5" t="s">
        <v>2</v>
      </c>
      <c r="B3" s="20"/>
      <c r="C3" s="16">
        <v>1</v>
      </c>
      <c r="D3" s="7"/>
      <c r="E3" s="2">
        <v>701</v>
      </c>
      <c r="F3" s="2">
        <v>684</v>
      </c>
      <c r="G3" s="29">
        <v>703</v>
      </c>
      <c r="H3" s="29">
        <v>708</v>
      </c>
      <c r="I3" s="2">
        <v>0</v>
      </c>
      <c r="J3" s="2">
        <v>702</v>
      </c>
      <c r="K3" s="2">
        <v>703</v>
      </c>
      <c r="L3" s="3"/>
      <c r="M3" s="3"/>
      <c r="N3" s="3"/>
      <c r="O3" s="3"/>
      <c r="P3" s="35"/>
      <c r="Q3" s="40">
        <f t="shared" si="0"/>
        <v>708</v>
      </c>
      <c r="R3" s="33">
        <f t="shared" si="1"/>
        <v>703</v>
      </c>
      <c r="S3" s="41">
        <f t="shared" si="2"/>
        <v>1411</v>
      </c>
    </row>
    <row r="4" spans="1:19" x14ac:dyDescent="0.25">
      <c r="A4" s="1" t="s">
        <v>1</v>
      </c>
      <c r="B4" s="18">
        <v>1</v>
      </c>
      <c r="C4" s="18">
        <v>1</v>
      </c>
      <c r="D4" s="8"/>
      <c r="E4" s="2">
        <v>690</v>
      </c>
      <c r="F4" s="2">
        <v>694</v>
      </c>
      <c r="G4" s="30">
        <v>683</v>
      </c>
      <c r="H4" s="30">
        <v>676</v>
      </c>
      <c r="I4" s="2">
        <v>0</v>
      </c>
      <c r="J4" s="2">
        <v>683</v>
      </c>
      <c r="K4" s="2">
        <v>688</v>
      </c>
      <c r="L4" s="3"/>
      <c r="M4" s="3"/>
      <c r="N4" s="3"/>
      <c r="O4" s="3"/>
      <c r="P4" s="35"/>
      <c r="Q4" s="40">
        <f t="shared" si="0"/>
        <v>694</v>
      </c>
      <c r="R4" s="33">
        <f t="shared" si="1"/>
        <v>690</v>
      </c>
      <c r="S4" s="41">
        <f t="shared" si="2"/>
        <v>1384</v>
      </c>
    </row>
    <row r="5" spans="1:19" x14ac:dyDescent="0.25">
      <c r="A5" s="1" t="s">
        <v>0</v>
      </c>
      <c r="B5" s="19"/>
      <c r="C5" s="18">
        <v>1</v>
      </c>
      <c r="D5" s="8"/>
      <c r="E5" s="2">
        <v>0</v>
      </c>
      <c r="F5" s="2">
        <v>0</v>
      </c>
      <c r="G5" s="28">
        <v>706</v>
      </c>
      <c r="H5" s="28">
        <v>706</v>
      </c>
      <c r="I5" s="2">
        <v>0</v>
      </c>
      <c r="J5" s="2">
        <v>0</v>
      </c>
      <c r="K5" s="2">
        <v>0</v>
      </c>
      <c r="L5" s="3"/>
      <c r="M5" s="3"/>
      <c r="N5" s="3"/>
      <c r="O5" s="3"/>
      <c r="P5" s="35"/>
      <c r="Q5" s="40">
        <f t="shared" si="0"/>
        <v>706</v>
      </c>
      <c r="R5" s="33">
        <f t="shared" si="1"/>
        <v>706</v>
      </c>
      <c r="S5" s="41">
        <f t="shared" si="2"/>
        <v>1412</v>
      </c>
    </row>
    <row r="6" spans="1:19" x14ac:dyDescent="0.25">
      <c r="A6" s="1" t="s">
        <v>27</v>
      </c>
      <c r="B6" s="19"/>
      <c r="C6" s="18">
        <v>1</v>
      </c>
      <c r="D6" s="8"/>
      <c r="E6" s="2">
        <v>0</v>
      </c>
      <c r="F6" s="2">
        <v>0</v>
      </c>
      <c r="G6" s="2">
        <v>687</v>
      </c>
      <c r="H6" s="2">
        <v>686</v>
      </c>
      <c r="I6" s="2">
        <v>670</v>
      </c>
      <c r="J6" s="2">
        <v>678</v>
      </c>
      <c r="K6" s="2">
        <v>692</v>
      </c>
      <c r="L6" s="3"/>
      <c r="M6" s="3"/>
      <c r="N6" s="3"/>
      <c r="O6" s="3"/>
      <c r="P6" s="35"/>
      <c r="Q6" s="40">
        <f t="shared" si="0"/>
        <v>692</v>
      </c>
      <c r="R6" s="33">
        <f t="shared" si="1"/>
        <v>687</v>
      </c>
      <c r="S6" s="41">
        <f t="shared" si="2"/>
        <v>1379</v>
      </c>
    </row>
    <row r="7" spans="1:19" x14ac:dyDescent="0.25">
      <c r="A7" s="1" t="s">
        <v>30</v>
      </c>
      <c r="B7" s="18">
        <v>1</v>
      </c>
      <c r="C7" s="18">
        <v>1</v>
      </c>
      <c r="D7" s="8"/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679</v>
      </c>
      <c r="K7" s="2">
        <v>683</v>
      </c>
      <c r="L7" s="3"/>
      <c r="M7" s="3"/>
      <c r="N7" s="3"/>
      <c r="O7" s="3"/>
      <c r="P7" s="35"/>
      <c r="Q7" s="40">
        <f t="shared" si="0"/>
        <v>683</v>
      </c>
      <c r="R7" s="33">
        <f t="shared" si="1"/>
        <v>679</v>
      </c>
      <c r="S7" s="41">
        <f t="shared" si="2"/>
        <v>1362</v>
      </c>
    </row>
    <row r="8" spans="1:19" x14ac:dyDescent="0.25">
      <c r="A8" s="13" t="s">
        <v>11</v>
      </c>
      <c r="B8" s="26"/>
      <c r="C8" s="26"/>
      <c r="D8" s="11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5"/>
      <c r="Q8" s="40"/>
      <c r="R8" s="33"/>
      <c r="S8" s="41"/>
    </row>
    <row r="9" spans="1:19" x14ac:dyDescent="0.25">
      <c r="A9" s="22" t="s">
        <v>29</v>
      </c>
      <c r="B9" s="25"/>
      <c r="C9" s="23">
        <v>1</v>
      </c>
      <c r="D9" s="11"/>
      <c r="E9" s="2">
        <v>666</v>
      </c>
      <c r="F9" s="2">
        <v>655</v>
      </c>
      <c r="G9" s="2">
        <v>658</v>
      </c>
      <c r="H9" s="2">
        <v>640</v>
      </c>
      <c r="I9" s="2">
        <v>0</v>
      </c>
      <c r="J9" s="2">
        <v>642</v>
      </c>
      <c r="K9" s="2">
        <v>0</v>
      </c>
      <c r="L9" s="3"/>
      <c r="M9" s="3"/>
      <c r="N9" s="3"/>
      <c r="O9" s="3"/>
      <c r="P9" s="35"/>
      <c r="Q9" s="40">
        <f>IFERROR(LARGE($E9:$O9,1),0)</f>
        <v>666</v>
      </c>
      <c r="R9" s="33">
        <f>IFERROR(LARGE($E9:$O9,2),0)</f>
        <v>658</v>
      </c>
      <c r="S9" s="41">
        <f>SUM(Q9:R9)</f>
        <v>1324</v>
      </c>
    </row>
    <row r="10" spans="1:19" x14ac:dyDescent="0.25">
      <c r="A10" s="1" t="s">
        <v>4</v>
      </c>
      <c r="B10" s="19"/>
      <c r="C10" s="18">
        <v>1</v>
      </c>
      <c r="D10" s="8"/>
      <c r="E10" s="2">
        <v>674</v>
      </c>
      <c r="F10" s="2">
        <v>641</v>
      </c>
      <c r="G10" s="31">
        <v>658</v>
      </c>
      <c r="H10" s="31">
        <v>658</v>
      </c>
      <c r="I10" s="2">
        <v>610</v>
      </c>
      <c r="J10" s="2">
        <v>0</v>
      </c>
      <c r="K10" s="2">
        <v>0</v>
      </c>
      <c r="L10" s="2"/>
      <c r="M10" s="3"/>
      <c r="N10" s="3"/>
      <c r="O10" s="3"/>
      <c r="P10" s="35"/>
      <c r="Q10" s="40">
        <f>IFERROR(LARGE($E10:$O10,1),0)</f>
        <v>674</v>
      </c>
      <c r="R10" s="33">
        <f>IFERROR(LARGE($E10:$O10,2),0)</f>
        <v>658</v>
      </c>
      <c r="S10" s="41">
        <f>SUM(Q10:R10)</f>
        <v>1332</v>
      </c>
    </row>
    <row r="11" spans="1:19" x14ac:dyDescent="0.25">
      <c r="A11" s="22" t="s">
        <v>28</v>
      </c>
      <c r="B11" s="25"/>
      <c r="C11" s="23">
        <v>1</v>
      </c>
      <c r="D11" s="11"/>
      <c r="E11" s="2">
        <v>650</v>
      </c>
      <c r="F11" s="2">
        <v>656</v>
      </c>
      <c r="G11" s="2">
        <v>0</v>
      </c>
      <c r="H11" s="2">
        <v>0</v>
      </c>
      <c r="I11" s="2">
        <v>622</v>
      </c>
      <c r="J11" s="2">
        <v>658</v>
      </c>
      <c r="K11" s="2">
        <v>665</v>
      </c>
      <c r="L11" s="3"/>
      <c r="M11" s="3"/>
      <c r="N11" s="3"/>
      <c r="O11" s="3"/>
      <c r="P11" s="35"/>
      <c r="Q11" s="40">
        <f>IFERROR(LARGE($E11:$O11,1),0)</f>
        <v>665</v>
      </c>
      <c r="R11" s="33">
        <f>IFERROR(LARGE($E11:$O11,2),0)</f>
        <v>658</v>
      </c>
      <c r="S11" s="41">
        <f>SUM(Q11:R11)</f>
        <v>1323</v>
      </c>
    </row>
    <row r="12" spans="1:19" x14ac:dyDescent="0.25">
      <c r="A12" s="1" t="s">
        <v>31</v>
      </c>
      <c r="B12" s="19"/>
      <c r="C12" s="18">
        <v>1</v>
      </c>
      <c r="D12" s="8"/>
      <c r="E12" s="2">
        <v>0</v>
      </c>
      <c r="F12" s="2">
        <v>0</v>
      </c>
      <c r="G12" s="2">
        <v>631</v>
      </c>
      <c r="H12" s="2">
        <v>640</v>
      </c>
      <c r="I12" s="2">
        <v>0</v>
      </c>
      <c r="J12" s="2">
        <v>652</v>
      </c>
      <c r="K12" s="2">
        <v>656</v>
      </c>
      <c r="L12" s="2"/>
      <c r="M12" s="3"/>
      <c r="N12" s="3"/>
      <c r="O12" s="3"/>
      <c r="P12" s="35"/>
      <c r="Q12" s="40">
        <f>IFERROR(LARGE($E12:$O12,1),0)</f>
        <v>656</v>
      </c>
      <c r="R12" s="33">
        <f>IFERROR(LARGE($E12:$O12,2),0)</f>
        <v>652</v>
      </c>
      <c r="S12" s="41">
        <f>SUM(Q12:R12)</f>
        <v>1308</v>
      </c>
    </row>
    <row r="13" spans="1:19" x14ac:dyDescent="0.25">
      <c r="A13" s="13" t="s">
        <v>12</v>
      </c>
      <c r="B13" s="26"/>
      <c r="C13" s="26"/>
      <c r="D13" s="11"/>
      <c r="E13" s="2"/>
      <c r="F13" s="2"/>
      <c r="G13" s="2"/>
      <c r="H13" s="2"/>
      <c r="I13" s="2"/>
      <c r="J13" s="2"/>
      <c r="K13" s="2"/>
      <c r="L13" s="3"/>
      <c r="M13" s="3"/>
      <c r="N13" s="3"/>
      <c r="O13" s="3"/>
      <c r="P13" s="35"/>
      <c r="Q13" s="40"/>
      <c r="R13" s="33"/>
      <c r="S13" s="41"/>
    </row>
    <row r="14" spans="1:19" x14ac:dyDescent="0.25">
      <c r="A14" s="1" t="s">
        <v>6</v>
      </c>
      <c r="B14" s="19"/>
      <c r="C14" s="18">
        <v>1</v>
      </c>
      <c r="D14" s="8"/>
      <c r="E14" s="2">
        <v>616</v>
      </c>
      <c r="F14" s="2">
        <v>629</v>
      </c>
      <c r="G14" s="32">
        <v>600</v>
      </c>
      <c r="H14" s="32">
        <v>636</v>
      </c>
      <c r="I14" s="2">
        <v>594</v>
      </c>
      <c r="J14" s="2">
        <v>610</v>
      </c>
      <c r="K14" s="2">
        <v>607</v>
      </c>
      <c r="L14" s="3"/>
      <c r="M14" s="3"/>
      <c r="N14" s="3"/>
      <c r="O14" s="3"/>
      <c r="P14" s="35"/>
      <c r="Q14" s="40">
        <f t="shared" ref="Q14:Q33" si="3">IFERROR(LARGE($E14:$O14,1),0)</f>
        <v>636</v>
      </c>
      <c r="R14" s="33">
        <f t="shared" ref="R14:R33" si="4">IFERROR(LARGE($E14:$O14,2),0)</f>
        <v>629</v>
      </c>
      <c r="S14" s="41">
        <f t="shared" ref="S14:S33" si="5">SUM(Q14:R14)</f>
        <v>1265</v>
      </c>
    </row>
    <row r="15" spans="1:19" x14ac:dyDescent="0.25">
      <c r="A15" s="1" t="s">
        <v>5</v>
      </c>
      <c r="B15" s="19"/>
      <c r="C15" s="18">
        <v>1</v>
      </c>
      <c r="D15" s="8"/>
      <c r="E15" s="2">
        <v>0</v>
      </c>
      <c r="F15" s="2">
        <v>0</v>
      </c>
      <c r="G15" s="33">
        <v>641</v>
      </c>
      <c r="H15" s="33">
        <v>655</v>
      </c>
      <c r="I15" s="2">
        <v>622</v>
      </c>
      <c r="J15" s="2">
        <v>636</v>
      </c>
      <c r="K15" s="2">
        <v>630</v>
      </c>
      <c r="L15" s="3"/>
      <c r="M15" s="3"/>
      <c r="N15" s="3"/>
      <c r="O15" s="3"/>
      <c r="P15" s="35"/>
      <c r="Q15" s="40">
        <f t="shared" si="3"/>
        <v>655</v>
      </c>
      <c r="R15" s="33">
        <f t="shared" si="4"/>
        <v>641</v>
      </c>
      <c r="S15" s="41">
        <f t="shared" si="5"/>
        <v>1296</v>
      </c>
    </row>
    <row r="16" spans="1:19" x14ac:dyDescent="0.25">
      <c r="A16" s="1" t="s">
        <v>36</v>
      </c>
      <c r="B16" s="18">
        <v>1</v>
      </c>
      <c r="C16" s="18">
        <v>1</v>
      </c>
      <c r="D16" s="8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3"/>
      <c r="M16" s="3"/>
      <c r="N16" s="3"/>
      <c r="O16" s="3"/>
      <c r="P16" s="35"/>
      <c r="Q16" s="40">
        <f t="shared" si="3"/>
        <v>0</v>
      </c>
      <c r="R16" s="33">
        <f t="shared" si="4"/>
        <v>0</v>
      </c>
      <c r="S16" s="41">
        <f t="shared" si="5"/>
        <v>0</v>
      </c>
    </row>
    <row r="17" spans="1:19" x14ac:dyDescent="0.25">
      <c r="A17" s="13" t="s">
        <v>13</v>
      </c>
      <c r="B17" s="26"/>
      <c r="C17" s="26"/>
      <c r="D17" s="11"/>
      <c r="E17" s="2"/>
      <c r="F17" s="2"/>
      <c r="G17" s="2"/>
      <c r="H17" s="2"/>
      <c r="I17" s="2"/>
      <c r="J17" s="2"/>
      <c r="K17" s="2"/>
      <c r="L17" s="3"/>
      <c r="M17" s="3"/>
      <c r="N17" s="3"/>
      <c r="O17" s="3"/>
      <c r="P17" s="35"/>
      <c r="Q17" s="40"/>
      <c r="R17" s="33"/>
      <c r="S17" s="41"/>
    </row>
    <row r="18" spans="1:19" x14ac:dyDescent="0.25">
      <c r="A18" s="6" t="s">
        <v>34</v>
      </c>
      <c r="B18" s="24">
        <v>1</v>
      </c>
      <c r="C18" s="24">
        <v>1</v>
      </c>
      <c r="D18" s="9"/>
      <c r="E18" s="2">
        <v>499</v>
      </c>
      <c r="F18" s="2">
        <v>494</v>
      </c>
      <c r="G18" s="2">
        <v>526</v>
      </c>
      <c r="H18" s="2">
        <v>547</v>
      </c>
      <c r="I18" s="2">
        <v>0</v>
      </c>
      <c r="J18" s="2">
        <v>560</v>
      </c>
      <c r="K18" s="2">
        <v>561</v>
      </c>
      <c r="L18" s="3"/>
      <c r="M18" s="3"/>
      <c r="N18" s="3"/>
      <c r="O18" s="3"/>
      <c r="P18" s="35"/>
      <c r="Q18" s="40">
        <f t="shared" si="3"/>
        <v>561</v>
      </c>
      <c r="R18" s="33">
        <f t="shared" si="4"/>
        <v>560</v>
      </c>
      <c r="S18" s="41">
        <f t="shared" si="5"/>
        <v>1121</v>
      </c>
    </row>
    <row r="19" spans="1:19" x14ac:dyDescent="0.25">
      <c r="A19" s="7"/>
      <c r="B19" s="15"/>
      <c r="C19" s="15"/>
      <c r="D19" s="17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36"/>
      <c r="Q19" s="42"/>
      <c r="R19" s="15"/>
      <c r="S19" s="43"/>
    </row>
    <row r="20" spans="1:19" x14ac:dyDescent="0.25">
      <c r="A20" s="13" t="s">
        <v>14</v>
      </c>
      <c r="B20" s="26"/>
      <c r="C20" s="26"/>
      <c r="D20" s="11"/>
      <c r="E20" s="3"/>
      <c r="F20" s="3"/>
      <c r="G20" s="3"/>
      <c r="H20" s="3"/>
      <c r="I20" s="3"/>
      <c r="J20" s="3"/>
      <c r="K20" s="33"/>
      <c r="L20" s="3"/>
      <c r="M20" s="3"/>
      <c r="N20" s="3"/>
      <c r="O20" s="3"/>
      <c r="P20" s="35"/>
      <c r="Q20" s="40"/>
      <c r="R20" s="33"/>
      <c r="S20" s="41"/>
    </row>
    <row r="21" spans="1:19" x14ac:dyDescent="0.25">
      <c r="A21" s="4" t="s">
        <v>25</v>
      </c>
      <c r="B21" s="16">
        <v>1</v>
      </c>
      <c r="C21" s="16">
        <v>1</v>
      </c>
      <c r="D21" s="7"/>
      <c r="E21" s="3">
        <v>672</v>
      </c>
      <c r="F21" s="3">
        <v>675</v>
      </c>
      <c r="G21" s="3">
        <v>0</v>
      </c>
      <c r="H21" s="3">
        <v>0</v>
      </c>
      <c r="I21" s="3">
        <v>0</v>
      </c>
      <c r="J21" s="3">
        <v>0</v>
      </c>
      <c r="K21" s="33">
        <v>0</v>
      </c>
      <c r="L21" s="3"/>
      <c r="M21" s="3"/>
      <c r="N21" s="3"/>
      <c r="O21" s="3"/>
      <c r="P21" s="35"/>
      <c r="Q21" s="40">
        <f t="shared" si="3"/>
        <v>675</v>
      </c>
      <c r="R21" s="33">
        <f t="shared" si="4"/>
        <v>672</v>
      </c>
      <c r="S21" s="41">
        <f t="shared" si="5"/>
        <v>1347</v>
      </c>
    </row>
    <row r="22" spans="1:19" x14ac:dyDescent="0.25">
      <c r="A22" s="4" t="s">
        <v>33</v>
      </c>
      <c r="B22" s="20"/>
      <c r="C22" s="16">
        <v>1</v>
      </c>
      <c r="D22" s="7"/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3">
        <v>0</v>
      </c>
      <c r="L22" s="3"/>
      <c r="M22" s="3"/>
      <c r="N22" s="3"/>
      <c r="O22" s="3"/>
      <c r="P22" s="35"/>
      <c r="Q22" s="40">
        <f t="shared" si="3"/>
        <v>0</v>
      </c>
      <c r="R22" s="33">
        <f t="shared" si="4"/>
        <v>0</v>
      </c>
      <c r="S22" s="41">
        <f t="shared" si="5"/>
        <v>0</v>
      </c>
    </row>
    <row r="23" spans="1:19" x14ac:dyDescent="0.25">
      <c r="A23" s="13" t="s">
        <v>15</v>
      </c>
      <c r="B23" s="26"/>
      <c r="C23" s="26"/>
      <c r="D23" s="11"/>
      <c r="E23" s="3"/>
      <c r="F23" s="3"/>
      <c r="G23" s="3"/>
      <c r="H23" s="3"/>
      <c r="I23" s="3"/>
      <c r="J23" s="3"/>
      <c r="K23" s="33"/>
      <c r="L23" s="3"/>
      <c r="M23" s="3"/>
      <c r="N23" s="3"/>
      <c r="O23" s="3"/>
      <c r="P23" s="35"/>
      <c r="Q23" s="40">
        <f t="shared" si="3"/>
        <v>0</v>
      </c>
      <c r="R23" s="33">
        <f t="shared" si="4"/>
        <v>0</v>
      </c>
      <c r="S23" s="41">
        <f t="shared" si="5"/>
        <v>0</v>
      </c>
    </row>
    <row r="24" spans="1:19" x14ac:dyDescent="0.25">
      <c r="A24" s="4" t="s">
        <v>32</v>
      </c>
      <c r="B24" s="20"/>
      <c r="C24" s="16">
        <v>1</v>
      </c>
      <c r="D24" s="7"/>
      <c r="E24" s="3">
        <v>0</v>
      </c>
      <c r="F24" s="3">
        <v>0</v>
      </c>
      <c r="G24" s="3">
        <v>656</v>
      </c>
      <c r="H24" s="3">
        <v>646</v>
      </c>
      <c r="I24" s="3">
        <v>0</v>
      </c>
      <c r="J24" s="3">
        <v>0</v>
      </c>
      <c r="K24" s="33">
        <v>0</v>
      </c>
      <c r="L24" s="3"/>
      <c r="M24" s="3"/>
      <c r="N24" s="3"/>
      <c r="O24" s="3"/>
      <c r="P24" s="35"/>
      <c r="Q24" s="40">
        <f t="shared" si="3"/>
        <v>656</v>
      </c>
      <c r="R24" s="33">
        <f t="shared" si="4"/>
        <v>646</v>
      </c>
      <c r="S24" s="41">
        <f t="shared" si="5"/>
        <v>1302</v>
      </c>
    </row>
    <row r="25" spans="1:19" x14ac:dyDescent="0.25">
      <c r="A25" s="13" t="s">
        <v>16</v>
      </c>
      <c r="B25" s="26"/>
      <c r="C25" s="26"/>
      <c r="D25" s="11"/>
      <c r="E25" s="3"/>
      <c r="F25" s="3"/>
      <c r="G25" s="3"/>
      <c r="H25" s="3"/>
      <c r="I25" s="3"/>
      <c r="J25" s="3"/>
      <c r="K25" s="33"/>
      <c r="L25" s="3"/>
      <c r="M25" s="3"/>
      <c r="N25" s="3"/>
      <c r="O25" s="3"/>
      <c r="P25" s="35"/>
      <c r="Q25" s="40"/>
      <c r="R25" s="33"/>
      <c r="S25" s="41"/>
    </row>
    <row r="26" spans="1:19" x14ac:dyDescent="0.25">
      <c r="A26" s="4" t="s">
        <v>24</v>
      </c>
      <c r="B26" s="20"/>
      <c r="C26" s="16">
        <v>1</v>
      </c>
      <c r="D26" s="7"/>
      <c r="E26" s="3">
        <v>0</v>
      </c>
      <c r="F26" s="3">
        <v>0</v>
      </c>
      <c r="G26" s="3">
        <v>613</v>
      </c>
      <c r="H26" s="3">
        <v>634</v>
      </c>
      <c r="I26" s="3">
        <v>607</v>
      </c>
      <c r="J26" s="3">
        <v>635</v>
      </c>
      <c r="K26" s="33">
        <v>626</v>
      </c>
      <c r="L26" s="3"/>
      <c r="M26" s="3"/>
      <c r="N26" s="3"/>
      <c r="O26" s="3"/>
      <c r="P26" s="35"/>
      <c r="Q26" s="40">
        <f t="shared" si="3"/>
        <v>635</v>
      </c>
      <c r="R26" s="33">
        <f t="shared" si="4"/>
        <v>634</v>
      </c>
      <c r="S26" s="41">
        <f t="shared" si="5"/>
        <v>1269</v>
      </c>
    </row>
    <row r="27" spans="1:19" x14ac:dyDescent="0.25">
      <c r="A27" s="4" t="s">
        <v>35</v>
      </c>
      <c r="B27" s="20"/>
      <c r="C27" s="16">
        <v>1</v>
      </c>
      <c r="D27" s="7"/>
      <c r="E27" s="3">
        <v>567</v>
      </c>
      <c r="F27" s="3">
        <v>538</v>
      </c>
      <c r="G27" s="3">
        <v>569</v>
      </c>
      <c r="H27" s="3">
        <v>543</v>
      </c>
      <c r="I27" s="3">
        <v>0</v>
      </c>
      <c r="J27" s="3">
        <v>603</v>
      </c>
      <c r="K27" s="33">
        <v>610</v>
      </c>
      <c r="L27" s="3"/>
      <c r="M27" s="3"/>
      <c r="N27" s="3"/>
      <c r="O27" s="3"/>
      <c r="P27" s="35"/>
      <c r="Q27" s="40">
        <f t="shared" si="3"/>
        <v>610</v>
      </c>
      <c r="R27" s="33">
        <f t="shared" si="4"/>
        <v>603</v>
      </c>
      <c r="S27" s="41">
        <f t="shared" si="5"/>
        <v>1213</v>
      </c>
    </row>
    <row r="28" spans="1:19" x14ac:dyDescent="0.25">
      <c r="A28" s="13" t="s">
        <v>17</v>
      </c>
      <c r="B28" s="26"/>
      <c r="C28" s="26"/>
      <c r="D28" s="11"/>
      <c r="E28" s="3"/>
      <c r="F28" s="3"/>
      <c r="G28" s="3"/>
      <c r="H28" s="3"/>
      <c r="I28" s="3"/>
      <c r="J28" s="3"/>
      <c r="K28" s="33"/>
      <c r="L28" s="3"/>
      <c r="M28" s="3"/>
      <c r="N28" s="3"/>
      <c r="O28" s="3"/>
      <c r="P28" s="35"/>
      <c r="Q28" s="40"/>
      <c r="R28" s="33"/>
      <c r="S28" s="41"/>
    </row>
    <row r="29" spans="1:19" x14ac:dyDescent="0.25">
      <c r="A29" s="4" t="s">
        <v>20</v>
      </c>
      <c r="B29" s="16">
        <v>1</v>
      </c>
      <c r="C29" s="16">
        <v>1</v>
      </c>
      <c r="D29" s="7"/>
      <c r="E29" s="3">
        <v>0</v>
      </c>
      <c r="F29" s="3">
        <v>0</v>
      </c>
      <c r="G29" s="3">
        <v>557</v>
      </c>
      <c r="H29" s="3">
        <v>559</v>
      </c>
      <c r="I29" s="3">
        <v>553</v>
      </c>
      <c r="J29" s="3">
        <v>598</v>
      </c>
      <c r="K29" s="33">
        <v>610</v>
      </c>
      <c r="L29" s="3"/>
      <c r="M29" s="3"/>
      <c r="N29" s="3"/>
      <c r="O29" s="3"/>
      <c r="P29" s="35"/>
      <c r="Q29" s="40">
        <f t="shared" si="3"/>
        <v>610</v>
      </c>
      <c r="R29" s="33">
        <f t="shared" si="4"/>
        <v>598</v>
      </c>
      <c r="S29" s="41">
        <f t="shared" si="5"/>
        <v>1208</v>
      </c>
    </row>
    <row r="30" spans="1:19" x14ac:dyDescent="0.25">
      <c r="A30" s="4" t="s">
        <v>21</v>
      </c>
      <c r="B30" s="20"/>
      <c r="C30" s="16">
        <v>1</v>
      </c>
      <c r="D30" s="7"/>
      <c r="E30" s="3">
        <v>0</v>
      </c>
      <c r="F30" s="3">
        <v>0</v>
      </c>
      <c r="G30" s="3">
        <v>0</v>
      </c>
      <c r="H30" s="3">
        <v>0</v>
      </c>
      <c r="I30" s="3">
        <v>497</v>
      </c>
      <c r="J30" s="3">
        <v>495</v>
      </c>
      <c r="K30" s="33">
        <v>0</v>
      </c>
      <c r="L30" s="3"/>
      <c r="M30" s="3"/>
      <c r="N30" s="3"/>
      <c r="O30" s="3"/>
      <c r="P30" s="35"/>
      <c r="Q30" s="40">
        <f t="shared" si="3"/>
        <v>497</v>
      </c>
      <c r="R30" s="33">
        <f t="shared" si="4"/>
        <v>495</v>
      </c>
      <c r="S30" s="41">
        <f t="shared" si="5"/>
        <v>992</v>
      </c>
    </row>
    <row r="31" spans="1:19" x14ac:dyDescent="0.25">
      <c r="A31" s="4" t="s">
        <v>22</v>
      </c>
      <c r="B31" s="16">
        <v>1</v>
      </c>
      <c r="C31" s="16">
        <v>1</v>
      </c>
      <c r="D31" s="7"/>
      <c r="E31" s="3">
        <v>608</v>
      </c>
      <c r="F31" s="3">
        <v>601</v>
      </c>
      <c r="G31" s="3">
        <v>632</v>
      </c>
      <c r="H31" s="3">
        <v>619</v>
      </c>
      <c r="I31" s="3">
        <v>0</v>
      </c>
      <c r="J31" s="3">
        <v>612</v>
      </c>
      <c r="K31" s="33">
        <v>589</v>
      </c>
      <c r="L31" s="3"/>
      <c r="M31" s="3"/>
      <c r="N31" s="3"/>
      <c r="O31" s="3"/>
      <c r="P31" s="35"/>
      <c r="Q31" s="40">
        <f t="shared" si="3"/>
        <v>632</v>
      </c>
      <c r="R31" s="33">
        <f t="shared" si="4"/>
        <v>619</v>
      </c>
      <c r="S31" s="41">
        <f t="shared" si="5"/>
        <v>1251</v>
      </c>
    </row>
    <row r="32" spans="1:19" x14ac:dyDescent="0.25">
      <c r="A32" s="4" t="s">
        <v>23</v>
      </c>
      <c r="B32" s="20"/>
      <c r="C32" s="16">
        <v>1</v>
      </c>
      <c r="D32" s="7"/>
      <c r="E32" s="27">
        <v>0</v>
      </c>
      <c r="F32" s="27">
        <v>0</v>
      </c>
      <c r="G32" s="3">
        <v>577</v>
      </c>
      <c r="H32" s="3">
        <v>592</v>
      </c>
      <c r="I32" s="3">
        <v>0</v>
      </c>
      <c r="J32" s="3">
        <v>541</v>
      </c>
      <c r="K32" s="33">
        <v>582</v>
      </c>
      <c r="L32" s="3"/>
      <c r="M32" s="3"/>
      <c r="N32" s="3"/>
      <c r="O32" s="3"/>
      <c r="P32" s="35"/>
      <c r="Q32" s="40">
        <f t="shared" si="3"/>
        <v>592</v>
      </c>
      <c r="R32" s="33">
        <f t="shared" si="4"/>
        <v>582</v>
      </c>
      <c r="S32" s="41">
        <f t="shared" si="5"/>
        <v>1174</v>
      </c>
    </row>
    <row r="33" spans="1:19" ht="15.75" thickBot="1" x14ac:dyDescent="0.3">
      <c r="A33" s="4" t="s">
        <v>26</v>
      </c>
      <c r="B33" s="20"/>
      <c r="C33" s="16">
        <v>1</v>
      </c>
      <c r="D33" s="7"/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619</v>
      </c>
      <c r="K33" s="33">
        <v>617</v>
      </c>
      <c r="L33" s="3"/>
      <c r="M33" s="3"/>
      <c r="N33" s="3"/>
      <c r="O33" s="3"/>
      <c r="P33" s="35"/>
      <c r="Q33" s="44">
        <f t="shared" si="3"/>
        <v>619</v>
      </c>
      <c r="R33" s="45">
        <f t="shared" si="4"/>
        <v>617</v>
      </c>
      <c r="S33" s="46">
        <f t="shared" si="5"/>
        <v>1236</v>
      </c>
    </row>
  </sheetData>
  <sortState xmlns:xlrd2="http://schemas.microsoft.com/office/spreadsheetml/2017/richdata2" ref="A9:S12">
    <sortCondition descending="1" ref="S9:S12"/>
  </sortState>
  <phoneticPr fontId="4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Samlet oversigt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dall</dc:creator>
  <cp:lastModifiedBy>Kenn Romme</cp:lastModifiedBy>
  <cp:lastPrinted>2022-04-04T12:47:57Z</cp:lastPrinted>
  <dcterms:created xsi:type="dcterms:W3CDTF">2022-02-27T07:53:23Z</dcterms:created>
  <dcterms:modified xsi:type="dcterms:W3CDTF">2022-05-03T07:39:50Z</dcterms:modified>
</cp:coreProperties>
</file>