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-Økonomi\Medaljebestillinger\"/>
    </mc:Choice>
  </mc:AlternateContent>
  <xr:revisionPtr revIDLastSave="0" documentId="13_ncr:1_{BDE8E665-B188-4541-92D5-9BC0827EF37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 alt" sheetId="1" r:id="rId1"/>
    <sheet name="Recurve" sheetId="2" r:id="rId2"/>
    <sheet name="Compound" sheetId="3" r:id="rId3"/>
    <sheet name="Langbue" sheetId="4" r:id="rId4"/>
    <sheet name="Barbue" sheetId="5" r:id="rId5"/>
    <sheet name="Traditionel" sheetId="6" r:id="rId6"/>
    <sheet name="BuejægerTJ" sheetId="7" r:id="rId7"/>
  </sheets>
  <definedNames>
    <definedName name="_xlnm._FilterDatabase" localSheetId="0" hidden="1">'I alt'!$A$3:$N$214</definedName>
    <definedName name="_xlnm.Print_Area" localSheetId="0">'I alt'!$A$1:$N$230</definedName>
    <definedName name="Z_DCBD6626_5D7D_40D5_A763_969F22557AF3_.wvu.PrintArea" localSheetId="0" hidden="1">'I alt'!$A$4:$M$230</definedName>
  </definedNames>
  <calcPr calcId="191029"/>
  <customWorkbookViews>
    <customWorkbookView name="ehj - Personal View" guid="{DCBD6626-5D7D-40D5-A763-969F22557AF3}" mergeInterval="0" personalView="1" maximized="1" windowWidth="139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6" l="1"/>
  <c r="L15" i="6"/>
  <c r="K15" i="6"/>
  <c r="N15" i="6" s="1"/>
  <c r="I15" i="6"/>
  <c r="H15" i="6"/>
  <c r="G15" i="6"/>
  <c r="F15" i="6"/>
  <c r="M14" i="6"/>
  <c r="L14" i="6"/>
  <c r="K14" i="6"/>
  <c r="N14" i="6" s="1"/>
  <c r="H14" i="6"/>
  <c r="G14" i="6"/>
  <c r="F14" i="6"/>
  <c r="I14" i="6" s="1"/>
  <c r="N13" i="6"/>
  <c r="M13" i="6"/>
  <c r="L13" i="6"/>
  <c r="K13" i="6"/>
  <c r="H13" i="6"/>
  <c r="G13" i="6"/>
  <c r="F13" i="6"/>
  <c r="I13" i="6" s="1"/>
  <c r="M15" i="5"/>
  <c r="L15" i="5"/>
  <c r="K15" i="5"/>
  <c r="N15" i="5" s="1"/>
  <c r="H15" i="5"/>
  <c r="G15" i="5"/>
  <c r="F15" i="5"/>
  <c r="I15" i="5" s="1"/>
  <c r="M14" i="5"/>
  <c r="L14" i="5"/>
  <c r="K14" i="5"/>
  <c r="N14" i="5" s="1"/>
  <c r="H14" i="5"/>
  <c r="G14" i="5"/>
  <c r="F14" i="5"/>
  <c r="I14" i="5" s="1"/>
  <c r="M13" i="5"/>
  <c r="L13" i="5"/>
  <c r="K13" i="5"/>
  <c r="N13" i="5" s="1"/>
  <c r="H13" i="5"/>
  <c r="G13" i="5"/>
  <c r="F13" i="5"/>
  <c r="I13" i="5" s="1"/>
  <c r="M15" i="4"/>
  <c r="L15" i="4"/>
  <c r="K15" i="4"/>
  <c r="N15" i="4" s="1"/>
  <c r="H15" i="4"/>
  <c r="G15" i="4"/>
  <c r="F15" i="4"/>
  <c r="I15" i="4" s="1"/>
  <c r="M14" i="4"/>
  <c r="L14" i="4"/>
  <c r="K14" i="4"/>
  <c r="N14" i="4" s="1"/>
  <c r="H14" i="4"/>
  <c r="G14" i="4"/>
  <c r="F14" i="4"/>
  <c r="I14" i="4" s="1"/>
  <c r="M13" i="4"/>
  <c r="L13" i="4"/>
  <c r="K13" i="4"/>
  <c r="N13" i="4" s="1"/>
  <c r="H13" i="4"/>
  <c r="G13" i="4"/>
  <c r="F13" i="4"/>
  <c r="I13" i="4" s="1"/>
  <c r="J183" i="1"/>
  <c r="M183" i="1" s="1"/>
  <c r="E183" i="1"/>
  <c r="H183" i="1" s="1"/>
  <c r="J182" i="1"/>
  <c r="L182" i="1" s="1"/>
  <c r="E182" i="1"/>
  <c r="H182" i="1" s="1"/>
  <c r="J181" i="1"/>
  <c r="M181" i="1" s="1"/>
  <c r="E181" i="1"/>
  <c r="H181" i="1" s="1"/>
  <c r="J142" i="1"/>
  <c r="M142" i="1" s="1"/>
  <c r="E142" i="1"/>
  <c r="G142" i="1" s="1"/>
  <c r="J141" i="1"/>
  <c r="L141" i="1" s="1"/>
  <c r="E141" i="1"/>
  <c r="F141" i="1" s="1"/>
  <c r="J140" i="1"/>
  <c r="M140" i="1" s="1"/>
  <c r="E140" i="1"/>
  <c r="G140" i="1" s="1"/>
  <c r="J100" i="1"/>
  <c r="M100" i="1" s="1"/>
  <c r="E100" i="1"/>
  <c r="G100" i="1" s="1"/>
  <c r="J99" i="1"/>
  <c r="L99" i="1" s="1"/>
  <c r="E99" i="1"/>
  <c r="G99" i="1" s="1"/>
  <c r="J98" i="1"/>
  <c r="M98" i="1" s="1"/>
  <c r="E98" i="1"/>
  <c r="F98" i="1" s="1"/>
  <c r="M59" i="1"/>
  <c r="L59" i="1"/>
  <c r="K59" i="1"/>
  <c r="H59" i="1"/>
  <c r="G59" i="1"/>
  <c r="F59" i="1"/>
  <c r="M58" i="1"/>
  <c r="L58" i="1"/>
  <c r="K58" i="1"/>
  <c r="H58" i="1"/>
  <c r="G58" i="1"/>
  <c r="F58" i="1"/>
  <c r="M57" i="1"/>
  <c r="L57" i="1"/>
  <c r="K57" i="1"/>
  <c r="H57" i="1"/>
  <c r="G57" i="1"/>
  <c r="F57" i="1"/>
  <c r="M15" i="3"/>
  <c r="L15" i="3"/>
  <c r="K15" i="3"/>
  <c r="N15" i="3" s="1"/>
  <c r="H15" i="3"/>
  <c r="G15" i="3"/>
  <c r="F15" i="3"/>
  <c r="I15" i="3" s="1"/>
  <c r="M14" i="3"/>
  <c r="L14" i="3"/>
  <c r="K14" i="3"/>
  <c r="N14" i="3" s="1"/>
  <c r="H14" i="3"/>
  <c r="I14" i="3" s="1"/>
  <c r="G14" i="3"/>
  <c r="F14" i="3"/>
  <c r="M13" i="3"/>
  <c r="L13" i="3"/>
  <c r="K13" i="3"/>
  <c r="N13" i="3" s="1"/>
  <c r="H13" i="3"/>
  <c r="G13" i="3"/>
  <c r="F13" i="3"/>
  <c r="I13" i="3" s="1"/>
  <c r="J18" i="1"/>
  <c r="M18" i="1" s="1"/>
  <c r="E18" i="1"/>
  <c r="G18" i="1" s="1"/>
  <c r="J17" i="1"/>
  <c r="L17" i="1" s="1"/>
  <c r="E17" i="1"/>
  <c r="F17" i="1" s="1"/>
  <c r="J16" i="1"/>
  <c r="M16" i="1" s="1"/>
  <c r="E16" i="1"/>
  <c r="H16" i="1" s="1"/>
  <c r="M16" i="2"/>
  <c r="L16" i="2"/>
  <c r="K16" i="2"/>
  <c r="N16" i="2" s="1"/>
  <c r="H16" i="2"/>
  <c r="G16" i="2"/>
  <c r="F16" i="2"/>
  <c r="I16" i="2" s="1"/>
  <c r="M15" i="2"/>
  <c r="L15" i="2"/>
  <c r="K15" i="2"/>
  <c r="N15" i="2" s="1"/>
  <c r="H15" i="2"/>
  <c r="G15" i="2"/>
  <c r="F15" i="2"/>
  <c r="I15" i="2" s="1"/>
  <c r="M14" i="2"/>
  <c r="L14" i="2"/>
  <c r="K14" i="2"/>
  <c r="N14" i="2" s="1"/>
  <c r="H14" i="2"/>
  <c r="G14" i="2"/>
  <c r="F14" i="2"/>
  <c r="I14" i="2" s="1"/>
  <c r="J45" i="4"/>
  <c r="E45" i="4"/>
  <c r="J45" i="5"/>
  <c r="E45" i="5"/>
  <c r="J45" i="6"/>
  <c r="E45" i="6"/>
  <c r="J7" i="7"/>
  <c r="E7" i="7"/>
  <c r="M86" i="1"/>
  <c r="L86" i="1"/>
  <c r="K86" i="1"/>
  <c r="H86" i="1"/>
  <c r="G86" i="1"/>
  <c r="F86" i="1"/>
  <c r="M85" i="1"/>
  <c r="L85" i="1"/>
  <c r="K85" i="1"/>
  <c r="H85" i="1"/>
  <c r="G85" i="1"/>
  <c r="F85" i="1"/>
  <c r="M84" i="1"/>
  <c r="L84" i="1"/>
  <c r="K84" i="1"/>
  <c r="H84" i="1"/>
  <c r="G84" i="1"/>
  <c r="F84" i="1"/>
  <c r="M83" i="1"/>
  <c r="L83" i="1"/>
  <c r="K83" i="1"/>
  <c r="H83" i="1"/>
  <c r="G83" i="1"/>
  <c r="F83" i="1"/>
  <c r="M82" i="1"/>
  <c r="L82" i="1"/>
  <c r="K82" i="1"/>
  <c r="H82" i="1"/>
  <c r="G82" i="1"/>
  <c r="F82" i="1"/>
  <c r="M81" i="1"/>
  <c r="L81" i="1"/>
  <c r="K81" i="1"/>
  <c r="H81" i="1"/>
  <c r="G81" i="1"/>
  <c r="F81" i="1"/>
  <c r="M80" i="1"/>
  <c r="L80" i="1"/>
  <c r="K80" i="1"/>
  <c r="H80" i="1"/>
  <c r="G80" i="1"/>
  <c r="F80" i="1"/>
  <c r="M79" i="1"/>
  <c r="L79" i="1"/>
  <c r="K79" i="1"/>
  <c r="H79" i="1"/>
  <c r="G79" i="1"/>
  <c r="F79" i="1"/>
  <c r="M78" i="1"/>
  <c r="L78" i="1"/>
  <c r="K78" i="1"/>
  <c r="H78" i="1"/>
  <c r="G78" i="1"/>
  <c r="F78" i="1"/>
  <c r="M77" i="1"/>
  <c r="L77" i="1"/>
  <c r="K77" i="1"/>
  <c r="H77" i="1"/>
  <c r="G77" i="1"/>
  <c r="F77" i="1"/>
  <c r="M76" i="1"/>
  <c r="L76" i="1"/>
  <c r="K76" i="1"/>
  <c r="H76" i="1"/>
  <c r="G76" i="1"/>
  <c r="F76" i="1"/>
  <c r="M75" i="1"/>
  <c r="L75" i="1"/>
  <c r="K75" i="1"/>
  <c r="N75" i="1" s="1"/>
  <c r="H75" i="1"/>
  <c r="G75" i="1"/>
  <c r="F75" i="1"/>
  <c r="M74" i="1"/>
  <c r="L74" i="1"/>
  <c r="K74" i="1"/>
  <c r="H74" i="1"/>
  <c r="G74" i="1"/>
  <c r="F74" i="1"/>
  <c r="M73" i="1"/>
  <c r="L73" i="1"/>
  <c r="K73" i="1"/>
  <c r="H73" i="1"/>
  <c r="G73" i="1"/>
  <c r="F73" i="1"/>
  <c r="M72" i="1"/>
  <c r="L72" i="1"/>
  <c r="K72" i="1"/>
  <c r="H72" i="1"/>
  <c r="G72" i="1"/>
  <c r="F72" i="1"/>
  <c r="M71" i="1"/>
  <c r="L71" i="1"/>
  <c r="K71" i="1"/>
  <c r="N71" i="1" s="1"/>
  <c r="H71" i="1"/>
  <c r="G71" i="1"/>
  <c r="F71" i="1"/>
  <c r="M70" i="1"/>
  <c r="L70" i="1"/>
  <c r="K70" i="1"/>
  <c r="H70" i="1"/>
  <c r="G70" i="1"/>
  <c r="F70" i="1"/>
  <c r="M69" i="1"/>
  <c r="L69" i="1"/>
  <c r="K69" i="1"/>
  <c r="H69" i="1"/>
  <c r="G69" i="1"/>
  <c r="F69" i="1"/>
  <c r="M68" i="1"/>
  <c r="L68" i="1"/>
  <c r="K68" i="1"/>
  <c r="H68" i="1"/>
  <c r="G68" i="1"/>
  <c r="F68" i="1"/>
  <c r="M67" i="1"/>
  <c r="L67" i="1"/>
  <c r="K67" i="1"/>
  <c r="N67" i="1" s="1"/>
  <c r="H67" i="1"/>
  <c r="G67" i="1"/>
  <c r="F67" i="1"/>
  <c r="M66" i="1"/>
  <c r="L66" i="1"/>
  <c r="K66" i="1"/>
  <c r="H66" i="1"/>
  <c r="G66" i="1"/>
  <c r="F66" i="1"/>
  <c r="M65" i="1"/>
  <c r="L65" i="1"/>
  <c r="K65" i="1"/>
  <c r="H65" i="1"/>
  <c r="G65" i="1"/>
  <c r="F65" i="1"/>
  <c r="M64" i="1"/>
  <c r="L64" i="1"/>
  <c r="K64" i="1"/>
  <c r="H64" i="1"/>
  <c r="G64" i="1"/>
  <c r="F64" i="1"/>
  <c r="M63" i="1"/>
  <c r="L63" i="1"/>
  <c r="K63" i="1"/>
  <c r="H63" i="1"/>
  <c r="G63" i="1"/>
  <c r="F63" i="1"/>
  <c r="M62" i="1"/>
  <c r="L62" i="1"/>
  <c r="K62" i="1"/>
  <c r="H62" i="1"/>
  <c r="G62" i="1"/>
  <c r="F62" i="1"/>
  <c r="M61" i="1"/>
  <c r="L61" i="1"/>
  <c r="K61" i="1"/>
  <c r="H61" i="1"/>
  <c r="G61" i="1"/>
  <c r="F61" i="1"/>
  <c r="M55" i="1"/>
  <c r="L55" i="1"/>
  <c r="K55" i="1"/>
  <c r="H55" i="1"/>
  <c r="G55" i="1"/>
  <c r="F55" i="1"/>
  <c r="M54" i="1"/>
  <c r="L54" i="1"/>
  <c r="K54" i="1"/>
  <c r="N54" i="1" s="1"/>
  <c r="H54" i="1"/>
  <c r="G54" i="1"/>
  <c r="F54" i="1"/>
  <c r="M53" i="1"/>
  <c r="L53" i="1"/>
  <c r="K53" i="1"/>
  <c r="H53" i="1"/>
  <c r="G53" i="1"/>
  <c r="F53" i="1"/>
  <c r="M51" i="1"/>
  <c r="L51" i="1"/>
  <c r="K51" i="1"/>
  <c r="H51" i="1"/>
  <c r="G51" i="1"/>
  <c r="F51" i="1"/>
  <c r="M50" i="1"/>
  <c r="L50" i="1"/>
  <c r="K50" i="1"/>
  <c r="H50" i="1"/>
  <c r="G50" i="1"/>
  <c r="F50" i="1"/>
  <c r="M49" i="1"/>
  <c r="L49" i="1"/>
  <c r="K49" i="1"/>
  <c r="N49" i="1" s="1"/>
  <c r="H49" i="1"/>
  <c r="G49" i="1"/>
  <c r="F49" i="1"/>
  <c r="M48" i="1"/>
  <c r="L48" i="1"/>
  <c r="K48" i="1"/>
  <c r="H48" i="1"/>
  <c r="G48" i="1"/>
  <c r="F48" i="1"/>
  <c r="J44" i="3"/>
  <c r="E44" i="3"/>
  <c r="J45" i="2"/>
  <c r="E45" i="2"/>
  <c r="K181" i="1" l="1"/>
  <c r="M182" i="1"/>
  <c r="L181" i="1"/>
  <c r="N181" i="1" s="1"/>
  <c r="F183" i="1"/>
  <c r="F182" i="1"/>
  <c r="G182" i="1"/>
  <c r="F181" i="1"/>
  <c r="G181" i="1"/>
  <c r="K183" i="1"/>
  <c r="G183" i="1"/>
  <c r="L183" i="1"/>
  <c r="K182" i="1"/>
  <c r="N182" i="1" s="1"/>
  <c r="M141" i="1"/>
  <c r="I58" i="1"/>
  <c r="K140" i="1"/>
  <c r="L140" i="1"/>
  <c r="K142" i="1"/>
  <c r="F142" i="1"/>
  <c r="H142" i="1"/>
  <c r="G141" i="1"/>
  <c r="F140" i="1"/>
  <c r="H141" i="1"/>
  <c r="H140" i="1"/>
  <c r="L142" i="1"/>
  <c r="N142" i="1" s="1"/>
  <c r="K141" i="1"/>
  <c r="N141" i="1" s="1"/>
  <c r="N55" i="1"/>
  <c r="N64" i="1"/>
  <c r="N68" i="1"/>
  <c r="N72" i="1"/>
  <c r="N76" i="1"/>
  <c r="N78" i="1"/>
  <c r="N80" i="1"/>
  <c r="N58" i="1"/>
  <c r="N63" i="1"/>
  <c r="M99" i="1"/>
  <c r="K98" i="1"/>
  <c r="L98" i="1"/>
  <c r="N57" i="1"/>
  <c r="H100" i="1"/>
  <c r="H99" i="1"/>
  <c r="G98" i="1"/>
  <c r="K100" i="1"/>
  <c r="F99" i="1"/>
  <c r="H98" i="1"/>
  <c r="L100" i="1"/>
  <c r="K99" i="1"/>
  <c r="F100" i="1"/>
  <c r="I57" i="1"/>
  <c r="I59" i="1"/>
  <c r="N59" i="1"/>
  <c r="N82" i="1"/>
  <c r="N79" i="1"/>
  <c r="K17" i="1"/>
  <c r="K16" i="1"/>
  <c r="M17" i="1"/>
  <c r="N17" i="1" s="1"/>
  <c r="L16" i="1"/>
  <c r="N50" i="1"/>
  <c r="I48" i="1"/>
  <c r="I53" i="1"/>
  <c r="H18" i="1"/>
  <c r="F16" i="1"/>
  <c r="H17" i="1"/>
  <c r="G16" i="1"/>
  <c r="K18" i="1"/>
  <c r="G17" i="1"/>
  <c r="L18" i="1"/>
  <c r="F18" i="1"/>
  <c r="N83" i="1"/>
  <c r="I66" i="1"/>
  <c r="I74" i="1"/>
  <c r="I78" i="1"/>
  <c r="I62" i="1"/>
  <c r="I70" i="1"/>
  <c r="I82" i="1"/>
  <c r="I61" i="1"/>
  <c r="I65" i="1"/>
  <c r="I69" i="1"/>
  <c r="I77" i="1"/>
  <c r="I81" i="1"/>
  <c r="I85" i="1"/>
  <c r="I51" i="1"/>
  <c r="I73" i="1"/>
  <c r="I86" i="1"/>
  <c r="N48" i="1"/>
  <c r="N53" i="1"/>
  <c r="N62" i="1"/>
  <c r="N66" i="1"/>
  <c r="N74" i="1"/>
  <c r="N86" i="1"/>
  <c r="N84" i="1"/>
  <c r="I49" i="1"/>
  <c r="I54" i="1"/>
  <c r="I63" i="1"/>
  <c r="I67" i="1"/>
  <c r="I71" i="1"/>
  <c r="I75" i="1"/>
  <c r="I79" i="1"/>
  <c r="I83" i="1"/>
  <c r="N70" i="1"/>
  <c r="I50" i="1"/>
  <c r="I55" i="1"/>
  <c r="I64" i="1"/>
  <c r="I68" i="1"/>
  <c r="I72" i="1"/>
  <c r="I76" i="1"/>
  <c r="I80" i="1"/>
  <c r="I84" i="1"/>
  <c r="N51" i="1"/>
  <c r="N61" i="1"/>
  <c r="N65" i="1"/>
  <c r="N69" i="1"/>
  <c r="N73" i="1"/>
  <c r="N77" i="1"/>
  <c r="N81" i="1"/>
  <c r="N85" i="1"/>
  <c r="I99" i="1" l="1"/>
  <c r="N183" i="1"/>
  <c r="I181" i="1"/>
  <c r="I182" i="1"/>
  <c r="I183" i="1"/>
  <c r="I141" i="1"/>
  <c r="N140" i="1"/>
  <c r="I140" i="1"/>
  <c r="I142" i="1"/>
  <c r="I100" i="1"/>
  <c r="N99" i="1"/>
  <c r="I98" i="1"/>
  <c r="N98" i="1"/>
  <c r="N100" i="1"/>
  <c r="N16" i="1"/>
  <c r="I18" i="1"/>
  <c r="I17" i="1"/>
  <c r="N18" i="1"/>
  <c r="I16" i="1"/>
  <c r="J173" i="1"/>
  <c r="J174" i="1"/>
  <c r="J175" i="1"/>
  <c r="J176" i="1"/>
  <c r="J177" i="1"/>
  <c r="J178" i="1"/>
  <c r="J179" i="1"/>
  <c r="J184" i="1"/>
  <c r="J185" i="1"/>
  <c r="J186" i="1"/>
  <c r="J187" i="1"/>
  <c r="J188" i="1"/>
  <c r="J189" i="1"/>
  <c r="J190" i="1"/>
  <c r="J191" i="1"/>
  <c r="L191" i="1" s="1"/>
  <c r="J192" i="1"/>
  <c r="M192" i="1" s="1"/>
  <c r="J193" i="1"/>
  <c r="L193" i="1" s="1"/>
  <c r="J194" i="1"/>
  <c r="M194" i="1" s="1"/>
  <c r="J195" i="1"/>
  <c r="M195" i="1" s="1"/>
  <c r="J196" i="1"/>
  <c r="M196" i="1" s="1"/>
  <c r="J197" i="1"/>
  <c r="L197" i="1" s="1"/>
  <c r="J198" i="1"/>
  <c r="M198" i="1" s="1"/>
  <c r="J199" i="1"/>
  <c r="M199" i="1" s="1"/>
  <c r="J200" i="1"/>
  <c r="M200" i="1" s="1"/>
  <c r="J201" i="1"/>
  <c r="K201" i="1" s="1"/>
  <c r="J202" i="1"/>
  <c r="M202" i="1" s="1"/>
  <c r="J203" i="1"/>
  <c r="M203" i="1" s="1"/>
  <c r="J204" i="1"/>
  <c r="M204" i="1" s="1"/>
  <c r="J205" i="1"/>
  <c r="K205" i="1" s="1"/>
  <c r="J206" i="1"/>
  <c r="M206" i="1" s="1"/>
  <c r="J207" i="1"/>
  <c r="L207" i="1" s="1"/>
  <c r="J208" i="1"/>
  <c r="L208" i="1" s="1"/>
  <c r="J209" i="1"/>
  <c r="L209" i="1" s="1"/>
  <c r="J210" i="1"/>
  <c r="K210" i="1" s="1"/>
  <c r="M211" i="1"/>
  <c r="E173" i="1"/>
  <c r="E174" i="1"/>
  <c r="E175" i="1"/>
  <c r="E176" i="1"/>
  <c r="E177" i="1"/>
  <c r="E178" i="1"/>
  <c r="E179" i="1"/>
  <c r="E184" i="1"/>
  <c r="E185" i="1"/>
  <c r="E186" i="1"/>
  <c r="E187" i="1"/>
  <c r="E188" i="1"/>
  <c r="E189" i="1"/>
  <c r="E190" i="1"/>
  <c r="E191" i="1"/>
  <c r="H191" i="1" s="1"/>
  <c r="E192" i="1"/>
  <c r="G192" i="1" s="1"/>
  <c r="E193" i="1"/>
  <c r="G193" i="1" s="1"/>
  <c r="E194" i="1"/>
  <c r="H194" i="1" s="1"/>
  <c r="E195" i="1"/>
  <c r="H195" i="1" s="1"/>
  <c r="E196" i="1"/>
  <c r="H196" i="1" s="1"/>
  <c r="E197" i="1"/>
  <c r="F197" i="1" s="1"/>
  <c r="E198" i="1"/>
  <c r="G198" i="1" s="1"/>
  <c r="E199" i="1"/>
  <c r="H199" i="1" s="1"/>
  <c r="E200" i="1"/>
  <c r="H200" i="1" s="1"/>
  <c r="E201" i="1"/>
  <c r="F201" i="1" s="1"/>
  <c r="E202" i="1"/>
  <c r="G202" i="1" s="1"/>
  <c r="E203" i="1"/>
  <c r="H203" i="1" s="1"/>
  <c r="E204" i="1"/>
  <c r="H204" i="1" s="1"/>
  <c r="E205" i="1"/>
  <c r="H205" i="1" s="1"/>
  <c r="E206" i="1"/>
  <c r="G206" i="1" s="1"/>
  <c r="E207" i="1"/>
  <c r="H207" i="1" s="1"/>
  <c r="E208" i="1"/>
  <c r="H208" i="1" s="1"/>
  <c r="E209" i="1"/>
  <c r="G209" i="1" s="1"/>
  <c r="E210" i="1"/>
  <c r="H210" i="1" s="1"/>
  <c r="J172" i="1"/>
  <c r="E172" i="1"/>
  <c r="J132" i="1"/>
  <c r="J133" i="1"/>
  <c r="J134" i="1"/>
  <c r="J135" i="1"/>
  <c r="J136" i="1"/>
  <c r="J137" i="1"/>
  <c r="J138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32" i="1"/>
  <c r="E133" i="1"/>
  <c r="E134" i="1"/>
  <c r="E135" i="1"/>
  <c r="E136" i="1"/>
  <c r="E137" i="1"/>
  <c r="E138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J131" i="1"/>
  <c r="E131" i="1"/>
  <c r="J90" i="1"/>
  <c r="J91" i="1"/>
  <c r="J92" i="1"/>
  <c r="J93" i="1"/>
  <c r="J94" i="1"/>
  <c r="J95" i="1"/>
  <c r="J96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E90" i="1"/>
  <c r="E91" i="1"/>
  <c r="E92" i="1"/>
  <c r="E93" i="1"/>
  <c r="E94" i="1"/>
  <c r="E95" i="1"/>
  <c r="E96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J89" i="1"/>
  <c r="E89" i="1"/>
  <c r="J8" i="1"/>
  <c r="J9" i="1"/>
  <c r="J10" i="1"/>
  <c r="J11" i="1"/>
  <c r="J12" i="1"/>
  <c r="J13" i="1"/>
  <c r="J14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E8" i="1"/>
  <c r="E9" i="1"/>
  <c r="E10" i="1"/>
  <c r="E11" i="1"/>
  <c r="E12" i="1"/>
  <c r="E13" i="1"/>
  <c r="E14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J7" i="1"/>
  <c r="E7" i="1"/>
  <c r="H211" i="1"/>
  <c r="G211" i="1"/>
  <c r="F211" i="1"/>
  <c r="M5" i="7"/>
  <c r="L5" i="7"/>
  <c r="K5" i="7"/>
  <c r="H5" i="7"/>
  <c r="G5" i="7"/>
  <c r="F5" i="7"/>
  <c r="I5" i="7" s="1"/>
  <c r="M4" i="7"/>
  <c r="L4" i="7"/>
  <c r="K4" i="7"/>
  <c r="H4" i="7"/>
  <c r="H7" i="7" s="1"/>
  <c r="G4" i="7"/>
  <c r="G7" i="7" s="1"/>
  <c r="F4" i="7"/>
  <c r="M43" i="6"/>
  <c r="L43" i="6"/>
  <c r="K43" i="6"/>
  <c r="H43" i="6"/>
  <c r="G43" i="6"/>
  <c r="F43" i="6"/>
  <c r="M42" i="6"/>
  <c r="L42" i="6"/>
  <c r="K42" i="6"/>
  <c r="H42" i="6"/>
  <c r="G42" i="6"/>
  <c r="F42" i="6"/>
  <c r="M41" i="6"/>
  <c r="L41" i="6"/>
  <c r="K41" i="6"/>
  <c r="H41" i="6"/>
  <c r="G41" i="6"/>
  <c r="F41" i="6"/>
  <c r="M40" i="6"/>
  <c r="L40" i="6"/>
  <c r="K40" i="6"/>
  <c r="H40" i="6"/>
  <c r="G40" i="6"/>
  <c r="F40" i="6"/>
  <c r="M39" i="6"/>
  <c r="L39" i="6"/>
  <c r="K39" i="6"/>
  <c r="N39" i="6" s="1"/>
  <c r="H39" i="6"/>
  <c r="G39" i="6"/>
  <c r="F39" i="6"/>
  <c r="M38" i="6"/>
  <c r="L38" i="6"/>
  <c r="K38" i="6"/>
  <c r="H38" i="6"/>
  <c r="G38" i="6"/>
  <c r="F38" i="6"/>
  <c r="M37" i="6"/>
  <c r="L37" i="6"/>
  <c r="K37" i="6"/>
  <c r="H37" i="6"/>
  <c r="G37" i="6"/>
  <c r="F37" i="6"/>
  <c r="M36" i="6"/>
  <c r="L36" i="6"/>
  <c r="K36" i="6"/>
  <c r="H36" i="6"/>
  <c r="G36" i="6"/>
  <c r="F36" i="6"/>
  <c r="M35" i="6"/>
  <c r="L35" i="6"/>
  <c r="K35" i="6"/>
  <c r="N35" i="6" s="1"/>
  <c r="H35" i="6"/>
  <c r="G35" i="6"/>
  <c r="F35" i="6"/>
  <c r="M34" i="6"/>
  <c r="L34" i="6"/>
  <c r="K34" i="6"/>
  <c r="H34" i="6"/>
  <c r="G34" i="6"/>
  <c r="F34" i="6"/>
  <c r="M33" i="6"/>
  <c r="L33" i="6"/>
  <c r="K33" i="6"/>
  <c r="H33" i="6"/>
  <c r="G33" i="6"/>
  <c r="F33" i="6"/>
  <c r="M32" i="6"/>
  <c r="L32" i="6"/>
  <c r="K32" i="6"/>
  <c r="H32" i="6"/>
  <c r="G32" i="6"/>
  <c r="F32" i="6"/>
  <c r="M31" i="6"/>
  <c r="L31" i="6"/>
  <c r="K31" i="6"/>
  <c r="N31" i="6" s="1"/>
  <c r="H31" i="6"/>
  <c r="G31" i="6"/>
  <c r="F31" i="6"/>
  <c r="M30" i="6"/>
  <c r="L30" i="6"/>
  <c r="K30" i="6"/>
  <c r="H30" i="6"/>
  <c r="G30" i="6"/>
  <c r="F30" i="6"/>
  <c r="M29" i="6"/>
  <c r="L29" i="6"/>
  <c r="K29" i="6"/>
  <c r="H29" i="6"/>
  <c r="G29" i="6"/>
  <c r="F29" i="6"/>
  <c r="M28" i="6"/>
  <c r="L28" i="6"/>
  <c r="K28" i="6"/>
  <c r="H28" i="6"/>
  <c r="G28" i="6"/>
  <c r="F28" i="6"/>
  <c r="M27" i="6"/>
  <c r="L27" i="6"/>
  <c r="K27" i="6"/>
  <c r="N27" i="6" s="1"/>
  <c r="H27" i="6"/>
  <c r="G27" i="6"/>
  <c r="F27" i="6"/>
  <c r="M26" i="6"/>
  <c r="L26" i="6"/>
  <c r="K26" i="6"/>
  <c r="H26" i="6"/>
  <c r="G26" i="6"/>
  <c r="F26" i="6"/>
  <c r="M25" i="6"/>
  <c r="L25" i="6"/>
  <c r="K25" i="6"/>
  <c r="H25" i="6"/>
  <c r="G25" i="6"/>
  <c r="F25" i="6"/>
  <c r="M24" i="6"/>
  <c r="L24" i="6"/>
  <c r="K24" i="6"/>
  <c r="H24" i="6"/>
  <c r="G24" i="6"/>
  <c r="F24" i="6"/>
  <c r="M23" i="6"/>
  <c r="L23" i="6"/>
  <c r="K23" i="6"/>
  <c r="N23" i="6" s="1"/>
  <c r="H23" i="6"/>
  <c r="G23" i="6"/>
  <c r="F23" i="6"/>
  <c r="M22" i="6"/>
  <c r="L22" i="6"/>
  <c r="K22" i="6"/>
  <c r="H22" i="6"/>
  <c r="G22" i="6"/>
  <c r="F22" i="6"/>
  <c r="M21" i="6"/>
  <c r="L21" i="6"/>
  <c r="K21" i="6"/>
  <c r="H21" i="6"/>
  <c r="G21" i="6"/>
  <c r="F21" i="6"/>
  <c r="M20" i="6"/>
  <c r="L20" i="6"/>
  <c r="K20" i="6"/>
  <c r="H20" i="6"/>
  <c r="G20" i="6"/>
  <c r="F20" i="6"/>
  <c r="M19" i="6"/>
  <c r="L19" i="6"/>
  <c r="K19" i="6"/>
  <c r="H19" i="6"/>
  <c r="G19" i="6"/>
  <c r="F19" i="6"/>
  <c r="M18" i="6"/>
  <c r="L18" i="6"/>
  <c r="K18" i="6"/>
  <c r="H18" i="6"/>
  <c r="G18" i="6"/>
  <c r="F18" i="6"/>
  <c r="M17" i="6"/>
  <c r="L17" i="6"/>
  <c r="K17" i="6"/>
  <c r="H17" i="6"/>
  <c r="G17" i="6"/>
  <c r="F17" i="6"/>
  <c r="M11" i="6"/>
  <c r="L11" i="6"/>
  <c r="K11" i="6"/>
  <c r="H11" i="6"/>
  <c r="G11" i="6"/>
  <c r="F11" i="6"/>
  <c r="M10" i="6"/>
  <c r="L10" i="6"/>
  <c r="K10" i="6"/>
  <c r="N10" i="6" s="1"/>
  <c r="H10" i="6"/>
  <c r="G10" i="6"/>
  <c r="F10" i="6"/>
  <c r="M9" i="6"/>
  <c r="L9" i="6"/>
  <c r="K9" i="6"/>
  <c r="H9" i="6"/>
  <c r="G9" i="6"/>
  <c r="F9" i="6"/>
  <c r="M7" i="6"/>
  <c r="L7" i="6"/>
  <c r="K7" i="6"/>
  <c r="H7" i="6"/>
  <c r="G7" i="6"/>
  <c r="F7" i="6"/>
  <c r="M6" i="6"/>
  <c r="L6" i="6"/>
  <c r="K6" i="6"/>
  <c r="H6" i="6"/>
  <c r="G6" i="6"/>
  <c r="F6" i="6"/>
  <c r="M5" i="6"/>
  <c r="L5" i="6"/>
  <c r="K5" i="6"/>
  <c r="N5" i="6" s="1"/>
  <c r="H5" i="6"/>
  <c r="G5" i="6"/>
  <c r="F5" i="6"/>
  <c r="M4" i="6"/>
  <c r="L4" i="6"/>
  <c r="K4" i="6"/>
  <c r="H4" i="6"/>
  <c r="G4" i="6"/>
  <c r="F4" i="6"/>
  <c r="M43" i="5"/>
  <c r="L43" i="5"/>
  <c r="K43" i="5"/>
  <c r="H43" i="5"/>
  <c r="G43" i="5"/>
  <c r="F43" i="5"/>
  <c r="M42" i="5"/>
  <c r="L42" i="5"/>
  <c r="K42" i="5"/>
  <c r="H42" i="5"/>
  <c r="G42" i="5"/>
  <c r="F42" i="5"/>
  <c r="M41" i="5"/>
  <c r="L41" i="5"/>
  <c r="K41" i="5"/>
  <c r="H41" i="5"/>
  <c r="G41" i="5"/>
  <c r="F41" i="5"/>
  <c r="M40" i="5"/>
  <c r="L40" i="5"/>
  <c r="K40" i="5"/>
  <c r="H40" i="5"/>
  <c r="G40" i="5"/>
  <c r="F40" i="5"/>
  <c r="M39" i="5"/>
  <c r="L39" i="5"/>
  <c r="K39" i="5"/>
  <c r="H39" i="5"/>
  <c r="G39" i="5"/>
  <c r="F39" i="5"/>
  <c r="M38" i="5"/>
  <c r="L38" i="5"/>
  <c r="K38" i="5"/>
  <c r="H38" i="5"/>
  <c r="G38" i="5"/>
  <c r="F38" i="5"/>
  <c r="M37" i="5"/>
  <c r="L37" i="5"/>
  <c r="K37" i="5"/>
  <c r="H37" i="5"/>
  <c r="G37" i="5"/>
  <c r="F37" i="5"/>
  <c r="M36" i="5"/>
  <c r="L36" i="5"/>
  <c r="K36" i="5"/>
  <c r="H36" i="5"/>
  <c r="G36" i="5"/>
  <c r="F36" i="5"/>
  <c r="M35" i="5"/>
  <c r="L35" i="5"/>
  <c r="K35" i="5"/>
  <c r="H35" i="5"/>
  <c r="G35" i="5"/>
  <c r="F35" i="5"/>
  <c r="M34" i="5"/>
  <c r="L34" i="5"/>
  <c r="K34" i="5"/>
  <c r="H34" i="5"/>
  <c r="G34" i="5"/>
  <c r="F34" i="5"/>
  <c r="M33" i="5"/>
  <c r="L33" i="5"/>
  <c r="K33" i="5"/>
  <c r="H33" i="5"/>
  <c r="G33" i="5"/>
  <c r="F33" i="5"/>
  <c r="M32" i="5"/>
  <c r="L32" i="5"/>
  <c r="K32" i="5"/>
  <c r="H32" i="5"/>
  <c r="G32" i="5"/>
  <c r="F32" i="5"/>
  <c r="M31" i="5"/>
  <c r="L31" i="5"/>
  <c r="K31" i="5"/>
  <c r="H31" i="5"/>
  <c r="G31" i="5"/>
  <c r="F31" i="5"/>
  <c r="M30" i="5"/>
  <c r="L30" i="5"/>
  <c r="K30" i="5"/>
  <c r="H30" i="5"/>
  <c r="G30" i="5"/>
  <c r="F30" i="5"/>
  <c r="M29" i="5"/>
  <c r="L29" i="5"/>
  <c r="K29" i="5"/>
  <c r="H29" i="5"/>
  <c r="G29" i="5"/>
  <c r="F29" i="5"/>
  <c r="M28" i="5"/>
  <c r="L28" i="5"/>
  <c r="K28" i="5"/>
  <c r="H28" i="5"/>
  <c r="G28" i="5"/>
  <c r="F28" i="5"/>
  <c r="M27" i="5"/>
  <c r="L27" i="5"/>
  <c r="K27" i="5"/>
  <c r="H27" i="5"/>
  <c r="G27" i="5"/>
  <c r="F27" i="5"/>
  <c r="M26" i="5"/>
  <c r="L26" i="5"/>
  <c r="K26" i="5"/>
  <c r="H26" i="5"/>
  <c r="G26" i="5"/>
  <c r="F26" i="5"/>
  <c r="M25" i="5"/>
  <c r="L25" i="5"/>
  <c r="K25" i="5"/>
  <c r="H25" i="5"/>
  <c r="G25" i="5"/>
  <c r="F25" i="5"/>
  <c r="M24" i="5"/>
  <c r="L24" i="5"/>
  <c r="K24" i="5"/>
  <c r="H24" i="5"/>
  <c r="G24" i="5"/>
  <c r="F24" i="5"/>
  <c r="M23" i="5"/>
  <c r="L23" i="5"/>
  <c r="K23" i="5"/>
  <c r="H23" i="5"/>
  <c r="G23" i="5"/>
  <c r="F23" i="5"/>
  <c r="M22" i="5"/>
  <c r="L22" i="5"/>
  <c r="K22" i="5"/>
  <c r="H22" i="5"/>
  <c r="G22" i="5"/>
  <c r="F22" i="5"/>
  <c r="M21" i="5"/>
  <c r="L21" i="5"/>
  <c r="K21" i="5"/>
  <c r="H21" i="5"/>
  <c r="G21" i="5"/>
  <c r="F21" i="5"/>
  <c r="M20" i="5"/>
  <c r="L20" i="5"/>
  <c r="K20" i="5"/>
  <c r="H20" i="5"/>
  <c r="G20" i="5"/>
  <c r="F20" i="5"/>
  <c r="M19" i="5"/>
  <c r="L19" i="5"/>
  <c r="K19" i="5"/>
  <c r="H19" i="5"/>
  <c r="G19" i="5"/>
  <c r="F19" i="5"/>
  <c r="M18" i="5"/>
  <c r="L18" i="5"/>
  <c r="K18" i="5"/>
  <c r="H18" i="5"/>
  <c r="G18" i="5"/>
  <c r="F18" i="5"/>
  <c r="M17" i="5"/>
  <c r="L17" i="5"/>
  <c r="K17" i="5"/>
  <c r="H17" i="5"/>
  <c r="G17" i="5"/>
  <c r="F17" i="5"/>
  <c r="M11" i="5"/>
  <c r="L11" i="5"/>
  <c r="K11" i="5"/>
  <c r="H11" i="5"/>
  <c r="G11" i="5"/>
  <c r="F11" i="5"/>
  <c r="M10" i="5"/>
  <c r="L10" i="5"/>
  <c r="K10" i="5"/>
  <c r="H10" i="5"/>
  <c r="G10" i="5"/>
  <c r="F10" i="5"/>
  <c r="M9" i="5"/>
  <c r="L9" i="5"/>
  <c r="K9" i="5"/>
  <c r="H9" i="5"/>
  <c r="G9" i="5"/>
  <c r="F9" i="5"/>
  <c r="M7" i="5"/>
  <c r="L7" i="5"/>
  <c r="K7" i="5"/>
  <c r="H7" i="5"/>
  <c r="G7" i="5"/>
  <c r="F7" i="5"/>
  <c r="M6" i="5"/>
  <c r="L6" i="5"/>
  <c r="K6" i="5"/>
  <c r="H6" i="5"/>
  <c r="G6" i="5"/>
  <c r="F6" i="5"/>
  <c r="M5" i="5"/>
  <c r="L5" i="5"/>
  <c r="K5" i="5"/>
  <c r="H5" i="5"/>
  <c r="G5" i="5"/>
  <c r="F5" i="5"/>
  <c r="M4" i="5"/>
  <c r="L4" i="5"/>
  <c r="K4" i="5"/>
  <c r="H4" i="5"/>
  <c r="G4" i="5"/>
  <c r="F4" i="5"/>
  <c r="M43" i="4"/>
  <c r="L43" i="4"/>
  <c r="K43" i="4"/>
  <c r="N43" i="4" s="1"/>
  <c r="H43" i="4"/>
  <c r="G43" i="4"/>
  <c r="F43" i="4"/>
  <c r="M42" i="4"/>
  <c r="L42" i="4"/>
  <c r="K42" i="4"/>
  <c r="H42" i="4"/>
  <c r="G42" i="4"/>
  <c r="F42" i="4"/>
  <c r="M41" i="4"/>
  <c r="L41" i="4"/>
  <c r="K41" i="4"/>
  <c r="N41" i="4" s="1"/>
  <c r="H41" i="4"/>
  <c r="G41" i="4"/>
  <c r="F41" i="4"/>
  <c r="M40" i="4"/>
  <c r="L40" i="4"/>
  <c r="K40" i="4"/>
  <c r="H40" i="4"/>
  <c r="G40" i="4"/>
  <c r="F40" i="4"/>
  <c r="M39" i="4"/>
  <c r="L39" i="4"/>
  <c r="K39" i="4"/>
  <c r="H39" i="4"/>
  <c r="G39" i="4"/>
  <c r="F39" i="4"/>
  <c r="M38" i="4"/>
  <c r="L38" i="4"/>
  <c r="K38" i="4"/>
  <c r="H38" i="4"/>
  <c r="G38" i="4"/>
  <c r="F38" i="4"/>
  <c r="M37" i="4"/>
  <c r="L37" i="4"/>
  <c r="K37" i="4"/>
  <c r="N37" i="4" s="1"/>
  <c r="H37" i="4"/>
  <c r="G37" i="4"/>
  <c r="F37" i="4"/>
  <c r="M36" i="4"/>
  <c r="L36" i="4"/>
  <c r="K36" i="4"/>
  <c r="H36" i="4"/>
  <c r="G36" i="4"/>
  <c r="F36" i="4"/>
  <c r="M35" i="4"/>
  <c r="L35" i="4"/>
  <c r="K35" i="4"/>
  <c r="N35" i="4" s="1"/>
  <c r="H35" i="4"/>
  <c r="G35" i="4"/>
  <c r="F35" i="4"/>
  <c r="M34" i="4"/>
  <c r="L34" i="4"/>
  <c r="K34" i="4"/>
  <c r="H34" i="4"/>
  <c r="G34" i="4"/>
  <c r="F34" i="4"/>
  <c r="M33" i="4"/>
  <c r="L33" i="4"/>
  <c r="K33" i="4"/>
  <c r="N33" i="4" s="1"/>
  <c r="H33" i="4"/>
  <c r="G33" i="4"/>
  <c r="F33" i="4"/>
  <c r="M32" i="4"/>
  <c r="L32" i="4"/>
  <c r="K32" i="4"/>
  <c r="H32" i="4"/>
  <c r="G32" i="4"/>
  <c r="F32" i="4"/>
  <c r="M31" i="4"/>
  <c r="L31" i="4"/>
  <c r="K31" i="4"/>
  <c r="N31" i="4" s="1"/>
  <c r="H31" i="4"/>
  <c r="G31" i="4"/>
  <c r="F31" i="4"/>
  <c r="M30" i="4"/>
  <c r="L30" i="4"/>
  <c r="K30" i="4"/>
  <c r="H30" i="4"/>
  <c r="G30" i="4"/>
  <c r="F30" i="4"/>
  <c r="M29" i="4"/>
  <c r="L29" i="4"/>
  <c r="K29" i="4"/>
  <c r="N29" i="4" s="1"/>
  <c r="H29" i="4"/>
  <c r="G29" i="4"/>
  <c r="F29" i="4"/>
  <c r="M28" i="4"/>
  <c r="L28" i="4"/>
  <c r="K28" i="4"/>
  <c r="H28" i="4"/>
  <c r="G28" i="4"/>
  <c r="F28" i="4"/>
  <c r="M27" i="4"/>
  <c r="L27" i="4"/>
  <c r="K27" i="4"/>
  <c r="N27" i="4" s="1"/>
  <c r="H27" i="4"/>
  <c r="G27" i="4"/>
  <c r="F27" i="4"/>
  <c r="M26" i="4"/>
  <c r="L26" i="4"/>
  <c r="K26" i="4"/>
  <c r="H26" i="4"/>
  <c r="G26" i="4"/>
  <c r="F26" i="4"/>
  <c r="M25" i="4"/>
  <c r="L25" i="4"/>
  <c r="K25" i="4"/>
  <c r="N25" i="4" s="1"/>
  <c r="H25" i="4"/>
  <c r="G25" i="4"/>
  <c r="F25" i="4"/>
  <c r="M24" i="4"/>
  <c r="L24" i="4"/>
  <c r="K24" i="4"/>
  <c r="H24" i="4"/>
  <c r="G24" i="4"/>
  <c r="F24" i="4"/>
  <c r="M23" i="4"/>
  <c r="L23" i="4"/>
  <c r="K23" i="4"/>
  <c r="N23" i="4" s="1"/>
  <c r="H23" i="4"/>
  <c r="G23" i="4"/>
  <c r="F23" i="4"/>
  <c r="M22" i="4"/>
  <c r="L22" i="4"/>
  <c r="K22" i="4"/>
  <c r="H22" i="4"/>
  <c r="G22" i="4"/>
  <c r="F22" i="4"/>
  <c r="M21" i="4"/>
  <c r="L21" i="4"/>
  <c r="K21" i="4"/>
  <c r="N21" i="4" s="1"/>
  <c r="H21" i="4"/>
  <c r="G21" i="4"/>
  <c r="F21" i="4"/>
  <c r="M20" i="4"/>
  <c r="L20" i="4"/>
  <c r="K20" i="4"/>
  <c r="H20" i="4"/>
  <c r="G20" i="4"/>
  <c r="F20" i="4"/>
  <c r="M19" i="4"/>
  <c r="L19" i="4"/>
  <c r="K19" i="4"/>
  <c r="N19" i="4" s="1"/>
  <c r="H19" i="4"/>
  <c r="G19" i="4"/>
  <c r="F19" i="4"/>
  <c r="M18" i="4"/>
  <c r="L18" i="4"/>
  <c r="K18" i="4"/>
  <c r="H18" i="4"/>
  <c r="G18" i="4"/>
  <c r="F18" i="4"/>
  <c r="M17" i="4"/>
  <c r="L17" i="4"/>
  <c r="K17" i="4"/>
  <c r="N17" i="4" s="1"/>
  <c r="H17" i="4"/>
  <c r="G17" i="4"/>
  <c r="F17" i="4"/>
  <c r="M11" i="4"/>
  <c r="L11" i="4"/>
  <c r="K11" i="4"/>
  <c r="H11" i="4"/>
  <c r="G11" i="4"/>
  <c r="F11" i="4"/>
  <c r="M10" i="4"/>
  <c r="L10" i="4"/>
  <c r="K10" i="4"/>
  <c r="H10" i="4"/>
  <c r="G10" i="4"/>
  <c r="F10" i="4"/>
  <c r="M9" i="4"/>
  <c r="L9" i="4"/>
  <c r="K9" i="4"/>
  <c r="H9" i="4"/>
  <c r="G9" i="4"/>
  <c r="F9" i="4"/>
  <c r="M7" i="4"/>
  <c r="L7" i="4"/>
  <c r="K7" i="4"/>
  <c r="N7" i="4" s="1"/>
  <c r="H7" i="4"/>
  <c r="G7" i="4"/>
  <c r="F7" i="4"/>
  <c r="M6" i="4"/>
  <c r="L6" i="4"/>
  <c r="K6" i="4"/>
  <c r="H6" i="4"/>
  <c r="G6" i="4"/>
  <c r="F6" i="4"/>
  <c r="M5" i="4"/>
  <c r="L5" i="4"/>
  <c r="K5" i="4"/>
  <c r="N5" i="4" s="1"/>
  <c r="H5" i="4"/>
  <c r="G5" i="4"/>
  <c r="F5" i="4"/>
  <c r="M4" i="4"/>
  <c r="L4" i="4"/>
  <c r="K4" i="4"/>
  <c r="H4" i="4"/>
  <c r="G4" i="4"/>
  <c r="F4" i="4"/>
  <c r="M42" i="3"/>
  <c r="L42" i="3"/>
  <c r="K42" i="3"/>
  <c r="H42" i="3"/>
  <c r="G42" i="3"/>
  <c r="F42" i="3"/>
  <c r="M41" i="3"/>
  <c r="L41" i="3"/>
  <c r="K41" i="3"/>
  <c r="H41" i="3"/>
  <c r="G41" i="3"/>
  <c r="F41" i="3"/>
  <c r="M40" i="3"/>
  <c r="L40" i="3"/>
  <c r="K40" i="3"/>
  <c r="N40" i="3" s="1"/>
  <c r="H40" i="3"/>
  <c r="G40" i="3"/>
  <c r="F40" i="3"/>
  <c r="M39" i="3"/>
  <c r="L39" i="3"/>
  <c r="K39" i="3"/>
  <c r="H39" i="3"/>
  <c r="G39" i="3"/>
  <c r="F39" i="3"/>
  <c r="M38" i="3"/>
  <c r="L38" i="3"/>
  <c r="K38" i="3"/>
  <c r="H38" i="3"/>
  <c r="G38" i="3"/>
  <c r="F38" i="3"/>
  <c r="I38" i="3" s="1"/>
  <c r="M37" i="3"/>
  <c r="L37" i="3"/>
  <c r="K37" i="3"/>
  <c r="H37" i="3"/>
  <c r="G37" i="3"/>
  <c r="F37" i="3"/>
  <c r="M36" i="3"/>
  <c r="L36" i="3"/>
  <c r="K36" i="3"/>
  <c r="N36" i="3" s="1"/>
  <c r="H36" i="3"/>
  <c r="G36" i="3"/>
  <c r="F36" i="3"/>
  <c r="M35" i="3"/>
  <c r="L35" i="3"/>
  <c r="K35" i="3"/>
  <c r="H35" i="3"/>
  <c r="G35" i="3"/>
  <c r="F35" i="3"/>
  <c r="M34" i="3"/>
  <c r="L34" i="3"/>
  <c r="K34" i="3"/>
  <c r="H34" i="3"/>
  <c r="G34" i="3"/>
  <c r="F34" i="3"/>
  <c r="I34" i="3" s="1"/>
  <c r="M33" i="3"/>
  <c r="L33" i="3"/>
  <c r="K33" i="3"/>
  <c r="H33" i="3"/>
  <c r="G33" i="3"/>
  <c r="F33" i="3"/>
  <c r="M32" i="3"/>
  <c r="L32" i="3"/>
  <c r="K32" i="3"/>
  <c r="N32" i="3" s="1"/>
  <c r="H32" i="3"/>
  <c r="G32" i="3"/>
  <c r="F32" i="3"/>
  <c r="M31" i="3"/>
  <c r="L31" i="3"/>
  <c r="K31" i="3"/>
  <c r="H31" i="3"/>
  <c r="G31" i="3"/>
  <c r="F31" i="3"/>
  <c r="M30" i="3"/>
  <c r="L30" i="3"/>
  <c r="K30" i="3"/>
  <c r="H30" i="3"/>
  <c r="G30" i="3"/>
  <c r="F30" i="3"/>
  <c r="I30" i="3" s="1"/>
  <c r="M29" i="3"/>
  <c r="L29" i="3"/>
  <c r="K29" i="3"/>
  <c r="H29" i="3"/>
  <c r="G29" i="3"/>
  <c r="F29" i="3"/>
  <c r="M28" i="3"/>
  <c r="L28" i="3"/>
  <c r="K28" i="3"/>
  <c r="N28" i="3" s="1"/>
  <c r="H28" i="3"/>
  <c r="G28" i="3"/>
  <c r="F28" i="3"/>
  <c r="M27" i="3"/>
  <c r="L27" i="3"/>
  <c r="K27" i="3"/>
  <c r="H27" i="3"/>
  <c r="G27" i="3"/>
  <c r="F27" i="3"/>
  <c r="M26" i="3"/>
  <c r="L26" i="3"/>
  <c r="K26" i="3"/>
  <c r="H26" i="3"/>
  <c r="G26" i="3"/>
  <c r="F26" i="3"/>
  <c r="I26" i="3" s="1"/>
  <c r="M25" i="3"/>
  <c r="L25" i="3"/>
  <c r="K25" i="3"/>
  <c r="H25" i="3"/>
  <c r="G25" i="3"/>
  <c r="F25" i="3"/>
  <c r="M24" i="3"/>
  <c r="L24" i="3"/>
  <c r="K24" i="3"/>
  <c r="N24" i="3" s="1"/>
  <c r="H24" i="3"/>
  <c r="G24" i="3"/>
  <c r="F24" i="3"/>
  <c r="M23" i="3"/>
  <c r="L23" i="3"/>
  <c r="K23" i="3"/>
  <c r="H23" i="3"/>
  <c r="G23" i="3"/>
  <c r="F23" i="3"/>
  <c r="M22" i="3"/>
  <c r="L22" i="3"/>
  <c r="K22" i="3"/>
  <c r="H22" i="3"/>
  <c r="G22" i="3"/>
  <c r="F22" i="3"/>
  <c r="I22" i="3" s="1"/>
  <c r="M21" i="3"/>
  <c r="L21" i="3"/>
  <c r="K21" i="3"/>
  <c r="H21" i="3"/>
  <c r="G21" i="3"/>
  <c r="F21" i="3"/>
  <c r="M20" i="3"/>
  <c r="L20" i="3"/>
  <c r="K20" i="3"/>
  <c r="N20" i="3" s="1"/>
  <c r="H20" i="3"/>
  <c r="G20" i="3"/>
  <c r="F20" i="3"/>
  <c r="M19" i="3"/>
  <c r="L19" i="3"/>
  <c r="K19" i="3"/>
  <c r="H19" i="3"/>
  <c r="G19" i="3"/>
  <c r="F19" i="3"/>
  <c r="M18" i="3"/>
  <c r="L18" i="3"/>
  <c r="K18" i="3"/>
  <c r="H18" i="3"/>
  <c r="G18" i="3"/>
  <c r="F18" i="3"/>
  <c r="I18" i="3" s="1"/>
  <c r="M17" i="3"/>
  <c r="L17" i="3"/>
  <c r="K17" i="3"/>
  <c r="H17" i="3"/>
  <c r="G17" i="3"/>
  <c r="F17" i="3"/>
  <c r="M11" i="3"/>
  <c r="L11" i="3"/>
  <c r="K11" i="3"/>
  <c r="N11" i="3" s="1"/>
  <c r="H11" i="3"/>
  <c r="G11" i="3"/>
  <c r="F11" i="3"/>
  <c r="M10" i="3"/>
  <c r="L10" i="3"/>
  <c r="K10" i="3"/>
  <c r="H10" i="3"/>
  <c r="G10" i="3"/>
  <c r="F10" i="3"/>
  <c r="M9" i="3"/>
  <c r="L9" i="3"/>
  <c r="K9" i="3"/>
  <c r="H9" i="3"/>
  <c r="G9" i="3"/>
  <c r="F9" i="3"/>
  <c r="I9" i="3" s="1"/>
  <c r="M7" i="3"/>
  <c r="L7" i="3"/>
  <c r="K7" i="3"/>
  <c r="H7" i="3"/>
  <c r="G7" i="3"/>
  <c r="F7" i="3"/>
  <c r="M6" i="3"/>
  <c r="L6" i="3"/>
  <c r="K6" i="3"/>
  <c r="N6" i="3" s="1"/>
  <c r="H6" i="3"/>
  <c r="G6" i="3"/>
  <c r="F6" i="3"/>
  <c r="M5" i="3"/>
  <c r="L5" i="3"/>
  <c r="K5" i="3"/>
  <c r="H5" i="3"/>
  <c r="G5" i="3"/>
  <c r="F5" i="3"/>
  <c r="M4" i="3"/>
  <c r="L4" i="3"/>
  <c r="K4" i="3"/>
  <c r="H4" i="3"/>
  <c r="G4" i="3"/>
  <c r="F4" i="3"/>
  <c r="I4" i="3" s="1"/>
  <c r="F10" i="2"/>
  <c r="G10" i="2"/>
  <c r="H10" i="2"/>
  <c r="K10" i="2"/>
  <c r="L10" i="2"/>
  <c r="M10" i="2"/>
  <c r="M43" i="2"/>
  <c r="L43" i="2"/>
  <c r="K43" i="2"/>
  <c r="H43" i="2"/>
  <c r="G43" i="2"/>
  <c r="F43" i="2"/>
  <c r="M42" i="2"/>
  <c r="L42" i="2"/>
  <c r="K42" i="2"/>
  <c r="H42" i="2"/>
  <c r="G42" i="2"/>
  <c r="F42" i="2"/>
  <c r="M41" i="2"/>
  <c r="L41" i="2"/>
  <c r="K41" i="2"/>
  <c r="H41" i="2"/>
  <c r="G41" i="2"/>
  <c r="F41" i="2"/>
  <c r="M40" i="2"/>
  <c r="L40" i="2"/>
  <c r="K40" i="2"/>
  <c r="H40" i="2"/>
  <c r="G40" i="2"/>
  <c r="F40" i="2"/>
  <c r="I40" i="2" s="1"/>
  <c r="M39" i="2"/>
  <c r="L39" i="2"/>
  <c r="K39" i="2"/>
  <c r="H39" i="2"/>
  <c r="G39" i="2"/>
  <c r="F39" i="2"/>
  <c r="M38" i="2"/>
  <c r="L38" i="2"/>
  <c r="K38" i="2"/>
  <c r="H38" i="2"/>
  <c r="G38" i="2"/>
  <c r="F38" i="2"/>
  <c r="M37" i="2"/>
  <c r="L37" i="2"/>
  <c r="K37" i="2"/>
  <c r="H37" i="2"/>
  <c r="G37" i="2"/>
  <c r="F37" i="2"/>
  <c r="M36" i="2"/>
  <c r="L36" i="2"/>
  <c r="K36" i="2"/>
  <c r="H36" i="2"/>
  <c r="G36" i="2"/>
  <c r="F36" i="2"/>
  <c r="I36" i="2" s="1"/>
  <c r="M35" i="2"/>
  <c r="L35" i="2"/>
  <c r="K35" i="2"/>
  <c r="H35" i="2"/>
  <c r="G35" i="2"/>
  <c r="F35" i="2"/>
  <c r="M34" i="2"/>
  <c r="L34" i="2"/>
  <c r="K34" i="2"/>
  <c r="H34" i="2"/>
  <c r="G34" i="2"/>
  <c r="F34" i="2"/>
  <c r="M33" i="2"/>
  <c r="L33" i="2"/>
  <c r="K33" i="2"/>
  <c r="H33" i="2"/>
  <c r="G33" i="2"/>
  <c r="F33" i="2"/>
  <c r="M32" i="2"/>
  <c r="L32" i="2"/>
  <c r="K32" i="2"/>
  <c r="H32" i="2"/>
  <c r="G32" i="2"/>
  <c r="F32" i="2"/>
  <c r="I32" i="2" s="1"/>
  <c r="M31" i="2"/>
  <c r="L31" i="2"/>
  <c r="K31" i="2"/>
  <c r="H31" i="2"/>
  <c r="G31" i="2"/>
  <c r="F31" i="2"/>
  <c r="M30" i="2"/>
  <c r="L30" i="2"/>
  <c r="K30" i="2"/>
  <c r="H30" i="2"/>
  <c r="G30" i="2"/>
  <c r="F30" i="2"/>
  <c r="M29" i="2"/>
  <c r="L29" i="2"/>
  <c r="K29" i="2"/>
  <c r="H29" i="2"/>
  <c r="G29" i="2"/>
  <c r="F29" i="2"/>
  <c r="M28" i="2"/>
  <c r="L28" i="2"/>
  <c r="K28" i="2"/>
  <c r="H28" i="2"/>
  <c r="G28" i="2"/>
  <c r="F28" i="2"/>
  <c r="I28" i="2" s="1"/>
  <c r="M27" i="2"/>
  <c r="L27" i="2"/>
  <c r="K27" i="2"/>
  <c r="H27" i="2"/>
  <c r="G27" i="2"/>
  <c r="F27" i="2"/>
  <c r="M26" i="2"/>
  <c r="L26" i="2"/>
  <c r="K26" i="2"/>
  <c r="H26" i="2"/>
  <c r="G26" i="2"/>
  <c r="F26" i="2"/>
  <c r="M25" i="2"/>
  <c r="L25" i="2"/>
  <c r="K25" i="2"/>
  <c r="H25" i="2"/>
  <c r="G25" i="2"/>
  <c r="F25" i="2"/>
  <c r="M24" i="2"/>
  <c r="L24" i="2"/>
  <c r="K24" i="2"/>
  <c r="H24" i="2"/>
  <c r="G24" i="2"/>
  <c r="F24" i="2"/>
  <c r="I24" i="2" s="1"/>
  <c r="M23" i="2"/>
  <c r="L23" i="2"/>
  <c r="K23" i="2"/>
  <c r="H23" i="2"/>
  <c r="G23" i="2"/>
  <c r="F23" i="2"/>
  <c r="M22" i="2"/>
  <c r="L22" i="2"/>
  <c r="K22" i="2"/>
  <c r="H22" i="2"/>
  <c r="G22" i="2"/>
  <c r="F22" i="2"/>
  <c r="M21" i="2"/>
  <c r="L21" i="2"/>
  <c r="K21" i="2"/>
  <c r="H21" i="2"/>
  <c r="G21" i="2"/>
  <c r="F21" i="2"/>
  <c r="M20" i="2"/>
  <c r="L20" i="2"/>
  <c r="K20" i="2"/>
  <c r="H20" i="2"/>
  <c r="G20" i="2"/>
  <c r="F20" i="2"/>
  <c r="I20" i="2" s="1"/>
  <c r="M19" i="2"/>
  <c r="L19" i="2"/>
  <c r="K19" i="2"/>
  <c r="H19" i="2"/>
  <c r="G19" i="2"/>
  <c r="F19" i="2"/>
  <c r="M18" i="2"/>
  <c r="L18" i="2"/>
  <c r="K18" i="2"/>
  <c r="H18" i="2"/>
  <c r="G18" i="2"/>
  <c r="F18" i="2"/>
  <c r="M12" i="2"/>
  <c r="L12" i="2"/>
  <c r="K12" i="2"/>
  <c r="H12" i="2"/>
  <c r="G12" i="2"/>
  <c r="F12" i="2"/>
  <c r="M11" i="2"/>
  <c r="L11" i="2"/>
  <c r="K11" i="2"/>
  <c r="H11" i="2"/>
  <c r="G11" i="2"/>
  <c r="F11" i="2"/>
  <c r="I11" i="2" s="1"/>
  <c r="M8" i="2"/>
  <c r="L8" i="2"/>
  <c r="K8" i="2"/>
  <c r="H8" i="2"/>
  <c r="G8" i="2"/>
  <c r="F8" i="2"/>
  <c r="M7" i="2"/>
  <c r="L7" i="2"/>
  <c r="K7" i="2"/>
  <c r="H7" i="2"/>
  <c r="G7" i="2"/>
  <c r="F7" i="2"/>
  <c r="M6" i="2"/>
  <c r="L6" i="2"/>
  <c r="K6" i="2"/>
  <c r="H6" i="2"/>
  <c r="G6" i="2"/>
  <c r="F6" i="2"/>
  <c r="M5" i="2"/>
  <c r="L5" i="2"/>
  <c r="K5" i="2"/>
  <c r="H5" i="2"/>
  <c r="G5" i="2"/>
  <c r="F5" i="2"/>
  <c r="L6" i="1"/>
  <c r="I25" i="6" l="1"/>
  <c r="I29" i="6"/>
  <c r="I41" i="6"/>
  <c r="N29" i="6"/>
  <c r="I24" i="6"/>
  <c r="I28" i="6"/>
  <c r="I30" i="6"/>
  <c r="I38" i="6"/>
  <c r="G45" i="6"/>
  <c r="N32" i="6"/>
  <c r="N34" i="6"/>
  <c r="N36" i="6"/>
  <c r="N40" i="6"/>
  <c r="M45" i="5"/>
  <c r="N7" i="5"/>
  <c r="N17" i="5"/>
  <c r="N21" i="5"/>
  <c r="N25" i="5"/>
  <c r="N29" i="5"/>
  <c r="N33" i="5"/>
  <c r="N37" i="5"/>
  <c r="N41" i="5"/>
  <c r="H45" i="4"/>
  <c r="F203" i="1"/>
  <c r="G203" i="1"/>
  <c r="L195" i="1"/>
  <c r="F204" i="1"/>
  <c r="K194" i="1"/>
  <c r="F195" i="1"/>
  <c r="G195" i="1"/>
  <c r="K191" i="1"/>
  <c r="F196" i="1"/>
  <c r="K195" i="1"/>
  <c r="N195" i="1" s="1"/>
  <c r="N5" i="3"/>
  <c r="N10" i="3"/>
  <c r="N19" i="3"/>
  <c r="N23" i="3"/>
  <c r="N27" i="3"/>
  <c r="N31" i="3"/>
  <c r="N35" i="3"/>
  <c r="N39" i="3"/>
  <c r="G197" i="1"/>
  <c r="H197" i="1"/>
  <c r="K198" i="1"/>
  <c r="L198" i="1"/>
  <c r="N10" i="2"/>
  <c r="I19" i="2"/>
  <c r="I31" i="2"/>
  <c r="I43" i="2"/>
  <c r="I8" i="2"/>
  <c r="I23" i="2"/>
  <c r="I27" i="2"/>
  <c r="I35" i="2"/>
  <c r="I39" i="2"/>
  <c r="G45" i="4"/>
  <c r="H45" i="6"/>
  <c r="K45" i="4"/>
  <c r="L7" i="7"/>
  <c r="H45" i="2"/>
  <c r="I10" i="2"/>
  <c r="N25" i="3"/>
  <c r="N37" i="3"/>
  <c r="N24" i="4"/>
  <c r="N28" i="4"/>
  <c r="N32" i="4"/>
  <c r="N36" i="4"/>
  <c r="N40" i="4"/>
  <c r="N4" i="5"/>
  <c r="K45" i="5"/>
  <c r="N9" i="5"/>
  <c r="N18" i="5"/>
  <c r="N22" i="5"/>
  <c r="N26" i="5"/>
  <c r="N30" i="5"/>
  <c r="N34" i="5"/>
  <c r="N38" i="5"/>
  <c r="N42" i="5"/>
  <c r="N6" i="6"/>
  <c r="N11" i="6"/>
  <c r="N20" i="6"/>
  <c r="I31" i="6"/>
  <c r="N33" i="6"/>
  <c r="N38" i="6"/>
  <c r="I40" i="6"/>
  <c r="I4" i="7"/>
  <c r="I7" i="7" s="1"/>
  <c r="F7" i="7"/>
  <c r="F45" i="2"/>
  <c r="M45" i="6"/>
  <c r="L45" i="2"/>
  <c r="M44" i="3"/>
  <c r="N29" i="3"/>
  <c r="N33" i="3"/>
  <c r="N41" i="3"/>
  <c r="N6" i="4"/>
  <c r="N20" i="4"/>
  <c r="M45" i="2"/>
  <c r="I4" i="4"/>
  <c r="F45" i="4"/>
  <c r="I9" i="4"/>
  <c r="I18" i="4"/>
  <c r="I22" i="4"/>
  <c r="I26" i="4"/>
  <c r="I30" i="4"/>
  <c r="I34" i="4"/>
  <c r="I38" i="4"/>
  <c r="I42" i="4"/>
  <c r="L45" i="5"/>
  <c r="I6" i="5"/>
  <c r="I11" i="5"/>
  <c r="I20" i="5"/>
  <c r="I24" i="5"/>
  <c r="I28" i="5"/>
  <c r="I32" i="5"/>
  <c r="I36" i="5"/>
  <c r="I40" i="5"/>
  <c r="I4" i="6"/>
  <c r="F45" i="6"/>
  <c r="I9" i="6"/>
  <c r="I18" i="6"/>
  <c r="I22" i="6"/>
  <c r="N24" i="6"/>
  <c r="N28" i="6"/>
  <c r="N37" i="6"/>
  <c r="I39" i="6"/>
  <c r="N41" i="6"/>
  <c r="N5" i="7"/>
  <c r="G45" i="2"/>
  <c r="N6" i="2"/>
  <c r="N12" i="2"/>
  <c r="N21" i="2"/>
  <c r="N25" i="2"/>
  <c r="N29" i="2"/>
  <c r="N33" i="2"/>
  <c r="N37" i="2"/>
  <c r="N41" i="2"/>
  <c r="H44" i="3"/>
  <c r="L45" i="4"/>
  <c r="I6" i="4"/>
  <c r="I11" i="4"/>
  <c r="I20" i="4"/>
  <c r="I24" i="4"/>
  <c r="I28" i="4"/>
  <c r="I32" i="4"/>
  <c r="I36" i="4"/>
  <c r="I40" i="4"/>
  <c r="F45" i="5"/>
  <c r="L45" i="6"/>
  <c r="N26" i="6"/>
  <c r="I37" i="6"/>
  <c r="N43" i="6"/>
  <c r="M7" i="7"/>
  <c r="N4" i="7"/>
  <c r="K7" i="7"/>
  <c r="G44" i="3"/>
  <c r="K45" i="6"/>
  <c r="K44" i="3"/>
  <c r="M45" i="4"/>
  <c r="G45" i="5"/>
  <c r="K45" i="2"/>
  <c r="N11" i="2"/>
  <c r="L44" i="3"/>
  <c r="I6" i="3"/>
  <c r="I11" i="3"/>
  <c r="I20" i="3"/>
  <c r="I24" i="3"/>
  <c r="I28" i="3"/>
  <c r="I32" i="3"/>
  <c r="I36" i="3"/>
  <c r="I40" i="3"/>
  <c r="I5" i="4"/>
  <c r="I10" i="4"/>
  <c r="I19" i="4"/>
  <c r="I23" i="4"/>
  <c r="I27" i="4"/>
  <c r="I31" i="4"/>
  <c r="I35" i="4"/>
  <c r="I39" i="4"/>
  <c r="I43" i="4"/>
  <c r="H45" i="5"/>
  <c r="I7" i="5"/>
  <c r="I17" i="5"/>
  <c r="I21" i="5"/>
  <c r="I25" i="5"/>
  <c r="I29" i="5"/>
  <c r="I33" i="5"/>
  <c r="I37" i="5"/>
  <c r="I41" i="5"/>
  <c r="I5" i="6"/>
  <c r="I10" i="6"/>
  <c r="I19" i="6"/>
  <c r="I23" i="6"/>
  <c r="N25" i="6"/>
  <c r="N30" i="6"/>
  <c r="N42" i="6"/>
  <c r="J214" i="1"/>
  <c r="K203" i="1"/>
  <c r="L194" i="1"/>
  <c r="L210" i="1"/>
  <c r="M210" i="1"/>
  <c r="F193" i="1"/>
  <c r="K202" i="1"/>
  <c r="F202" i="1"/>
  <c r="L203" i="1"/>
  <c r="K196" i="1"/>
  <c r="L202" i="1"/>
  <c r="K211" i="1"/>
  <c r="L196" i="1"/>
  <c r="F210" i="1"/>
  <c r="L211" i="1"/>
  <c r="G210" i="1"/>
  <c r="H202" i="1"/>
  <c r="M205" i="1"/>
  <c r="F194" i="1"/>
  <c r="G194" i="1"/>
  <c r="M197" i="1"/>
  <c r="K204" i="1"/>
  <c r="L204" i="1"/>
  <c r="I211" i="1"/>
  <c r="H201" i="1"/>
  <c r="I42" i="3"/>
  <c r="F44" i="3"/>
  <c r="N7" i="3"/>
  <c r="N17" i="3"/>
  <c r="N21" i="3"/>
  <c r="M191" i="1"/>
  <c r="K206" i="1"/>
  <c r="L206" i="1"/>
  <c r="G196" i="1"/>
  <c r="G204" i="1"/>
  <c r="H198" i="1"/>
  <c r="F205" i="1"/>
  <c r="M208" i="1"/>
  <c r="M193" i="1"/>
  <c r="G205" i="1"/>
  <c r="K200" i="1"/>
  <c r="L200" i="1"/>
  <c r="H206" i="1"/>
  <c r="K192" i="1"/>
  <c r="L192" i="1"/>
  <c r="M209" i="1"/>
  <c r="K199" i="1"/>
  <c r="L201" i="1"/>
  <c r="L205" i="1"/>
  <c r="M207" i="1"/>
  <c r="K209" i="1"/>
  <c r="K193" i="1"/>
  <c r="K197" i="1"/>
  <c r="L199" i="1"/>
  <c r="M201" i="1"/>
  <c r="K208" i="1"/>
  <c r="K207" i="1"/>
  <c r="H193" i="1"/>
  <c r="F209" i="1"/>
  <c r="H209" i="1"/>
  <c r="G200" i="1"/>
  <c r="G208" i="1"/>
  <c r="F191" i="1"/>
  <c r="H192" i="1"/>
  <c r="F199" i="1"/>
  <c r="F207" i="1"/>
  <c r="G191" i="1"/>
  <c r="G199" i="1"/>
  <c r="G207" i="1"/>
  <c r="G201" i="1"/>
  <c r="F192" i="1"/>
  <c r="F200" i="1"/>
  <c r="F198" i="1"/>
  <c r="F206" i="1"/>
  <c r="F208" i="1"/>
  <c r="I33" i="6"/>
  <c r="I32" i="6"/>
  <c r="N19" i="6"/>
  <c r="I36" i="6"/>
  <c r="I21" i="6"/>
  <c r="I27" i="6"/>
  <c r="I35" i="6"/>
  <c r="I43" i="6"/>
  <c r="N22" i="6"/>
  <c r="I26" i="6"/>
  <c r="I34" i="6"/>
  <c r="I42" i="6"/>
  <c r="I4" i="5"/>
  <c r="I9" i="5"/>
  <c r="I18" i="5"/>
  <c r="I22" i="5"/>
  <c r="I26" i="5"/>
  <c r="I30" i="5"/>
  <c r="I34" i="5"/>
  <c r="I38" i="5"/>
  <c r="I42" i="5"/>
  <c r="N5" i="5"/>
  <c r="N10" i="5"/>
  <c r="N19" i="5"/>
  <c r="N23" i="5"/>
  <c r="N27" i="5"/>
  <c r="N31" i="5"/>
  <c r="N35" i="5"/>
  <c r="N39" i="5"/>
  <c r="N43" i="5"/>
  <c r="I43" i="5"/>
  <c r="I5" i="5"/>
  <c r="I10" i="5"/>
  <c r="I19" i="5"/>
  <c r="I23" i="5"/>
  <c r="I27" i="5"/>
  <c r="I31" i="5"/>
  <c r="I35" i="5"/>
  <c r="I39" i="5"/>
  <c r="N6" i="5"/>
  <c r="N11" i="5"/>
  <c r="N20" i="5"/>
  <c r="N24" i="5"/>
  <c r="N28" i="5"/>
  <c r="N32" i="5"/>
  <c r="N36" i="5"/>
  <c r="N40" i="5"/>
  <c r="N10" i="4"/>
  <c r="N39" i="4"/>
  <c r="I7" i="4"/>
  <c r="I17" i="4"/>
  <c r="I21" i="4"/>
  <c r="I25" i="4"/>
  <c r="I29" i="4"/>
  <c r="I33" i="4"/>
  <c r="I37" i="4"/>
  <c r="I41" i="4"/>
  <c r="N11" i="4"/>
  <c r="N4" i="4"/>
  <c r="N9" i="4"/>
  <c r="N18" i="4"/>
  <c r="N22" i="4"/>
  <c r="N26" i="4"/>
  <c r="N30" i="4"/>
  <c r="N34" i="4"/>
  <c r="N38" i="4"/>
  <c r="N42" i="4"/>
  <c r="I5" i="2"/>
  <c r="I5" i="3"/>
  <c r="I10" i="3"/>
  <c r="I19" i="3"/>
  <c r="I23" i="3"/>
  <c r="I27" i="3"/>
  <c r="I31" i="3"/>
  <c r="I35" i="3"/>
  <c r="I39" i="3"/>
  <c r="I7" i="3"/>
  <c r="I17" i="3"/>
  <c r="I21" i="3"/>
  <c r="I25" i="3"/>
  <c r="I29" i="3"/>
  <c r="I33" i="3"/>
  <c r="I37" i="3"/>
  <c r="I41" i="3"/>
  <c r="N4" i="3"/>
  <c r="N9" i="3"/>
  <c r="N18" i="3"/>
  <c r="N22" i="3"/>
  <c r="N26" i="3"/>
  <c r="N30" i="3"/>
  <c r="N34" i="3"/>
  <c r="N38" i="3"/>
  <c r="N42" i="3"/>
  <c r="N27" i="2"/>
  <c r="N31" i="2"/>
  <c r="N35" i="2"/>
  <c r="N39" i="2"/>
  <c r="N43" i="2"/>
  <c r="N23" i="2"/>
  <c r="N19" i="2"/>
  <c r="N8" i="2"/>
  <c r="I7" i="6"/>
  <c r="I17" i="6"/>
  <c r="N4" i="6"/>
  <c r="N9" i="6"/>
  <c r="N18" i="6"/>
  <c r="N21" i="6"/>
  <c r="I6" i="6"/>
  <c r="I11" i="6"/>
  <c r="I20" i="6"/>
  <c r="N7" i="6"/>
  <c r="N17" i="6"/>
  <c r="N5" i="2"/>
  <c r="N20" i="2"/>
  <c r="N24" i="2"/>
  <c r="N28" i="2"/>
  <c r="N32" i="2"/>
  <c r="N36" i="2"/>
  <c r="N40" i="2"/>
  <c r="I7" i="2"/>
  <c r="I18" i="2"/>
  <c r="I22" i="2"/>
  <c r="I26" i="2"/>
  <c r="I30" i="2"/>
  <c r="I34" i="2"/>
  <c r="I38" i="2"/>
  <c r="I42" i="2"/>
  <c r="I6" i="2"/>
  <c r="I12" i="2"/>
  <c r="I21" i="2"/>
  <c r="I25" i="2"/>
  <c r="I29" i="2"/>
  <c r="I33" i="2"/>
  <c r="I37" i="2"/>
  <c r="I41" i="2"/>
  <c r="N7" i="2"/>
  <c r="N18" i="2"/>
  <c r="N22" i="2"/>
  <c r="N26" i="2"/>
  <c r="N30" i="2"/>
  <c r="N34" i="2"/>
  <c r="N38" i="2"/>
  <c r="N42" i="2"/>
  <c r="K4" i="1"/>
  <c r="F5" i="1"/>
  <c r="G5" i="1"/>
  <c r="H5" i="1"/>
  <c r="K5" i="1"/>
  <c r="L5" i="1"/>
  <c r="M5" i="1"/>
  <c r="H186" i="1"/>
  <c r="G186" i="1"/>
  <c r="F186" i="1"/>
  <c r="H185" i="1"/>
  <c r="G185" i="1"/>
  <c r="F185" i="1"/>
  <c r="H173" i="1"/>
  <c r="G173" i="1"/>
  <c r="F173" i="1"/>
  <c r="H172" i="1"/>
  <c r="G172" i="1"/>
  <c r="F172" i="1"/>
  <c r="H145" i="1"/>
  <c r="G145" i="1"/>
  <c r="F145" i="1"/>
  <c r="H144" i="1"/>
  <c r="G144" i="1"/>
  <c r="F144" i="1"/>
  <c r="H132" i="1"/>
  <c r="G132" i="1"/>
  <c r="F132" i="1"/>
  <c r="H131" i="1"/>
  <c r="G131" i="1"/>
  <c r="F131" i="1"/>
  <c r="H103" i="1"/>
  <c r="G103" i="1"/>
  <c r="F103" i="1"/>
  <c r="H102" i="1"/>
  <c r="G102" i="1"/>
  <c r="F102" i="1"/>
  <c r="H90" i="1"/>
  <c r="G90" i="1"/>
  <c r="F90" i="1"/>
  <c r="H89" i="1"/>
  <c r="G89" i="1"/>
  <c r="F89" i="1"/>
  <c r="H21" i="1"/>
  <c r="G21" i="1"/>
  <c r="F21" i="1"/>
  <c r="H20" i="1"/>
  <c r="G20" i="1"/>
  <c r="F20" i="1"/>
  <c r="H8" i="1"/>
  <c r="G8" i="1"/>
  <c r="F8" i="1"/>
  <c r="H7" i="1"/>
  <c r="G7" i="1"/>
  <c r="F7" i="1"/>
  <c r="H4" i="1"/>
  <c r="G4" i="1"/>
  <c r="F4" i="1"/>
  <c r="K186" i="1"/>
  <c r="K185" i="1"/>
  <c r="K173" i="1"/>
  <c r="K172" i="1"/>
  <c r="K145" i="1"/>
  <c r="K144" i="1"/>
  <c r="K132" i="1"/>
  <c r="K131" i="1"/>
  <c r="K103" i="1"/>
  <c r="K102" i="1"/>
  <c r="K90" i="1"/>
  <c r="K89" i="1"/>
  <c r="K21" i="1"/>
  <c r="K20" i="1"/>
  <c r="K8" i="1"/>
  <c r="K7" i="1"/>
  <c r="K168" i="1"/>
  <c r="K166" i="1"/>
  <c r="K163" i="1"/>
  <c r="K152" i="1"/>
  <c r="K151" i="1"/>
  <c r="K150" i="1"/>
  <c r="K149" i="1"/>
  <c r="K127" i="1"/>
  <c r="K125" i="1"/>
  <c r="K122" i="1"/>
  <c r="K111" i="1"/>
  <c r="K110" i="1"/>
  <c r="K109" i="1"/>
  <c r="K108" i="1"/>
  <c r="K45" i="1"/>
  <c r="K44" i="1"/>
  <c r="K43" i="1"/>
  <c r="K42" i="1"/>
  <c r="K39" i="1"/>
  <c r="K28" i="1"/>
  <c r="K27" i="1"/>
  <c r="H168" i="1"/>
  <c r="G168" i="1"/>
  <c r="F168" i="1"/>
  <c r="H152" i="1"/>
  <c r="G152" i="1"/>
  <c r="F152" i="1"/>
  <c r="H150" i="1"/>
  <c r="G150" i="1"/>
  <c r="F150" i="1"/>
  <c r="H127" i="1"/>
  <c r="G127" i="1"/>
  <c r="F127" i="1"/>
  <c r="H111" i="1"/>
  <c r="G111" i="1"/>
  <c r="F111" i="1"/>
  <c r="H109" i="1"/>
  <c r="G109" i="1"/>
  <c r="F109" i="1"/>
  <c r="H45" i="1"/>
  <c r="G45" i="1"/>
  <c r="F45" i="1"/>
  <c r="H44" i="1"/>
  <c r="G44" i="1"/>
  <c r="F44" i="1"/>
  <c r="H28" i="1"/>
  <c r="G28" i="1"/>
  <c r="F28" i="1"/>
  <c r="H26" i="1"/>
  <c r="G26" i="1"/>
  <c r="F26" i="1"/>
  <c r="K26" i="1"/>
  <c r="K25" i="1"/>
  <c r="K6" i="1"/>
  <c r="H166" i="1"/>
  <c r="G166" i="1"/>
  <c r="F166" i="1"/>
  <c r="H163" i="1"/>
  <c r="G163" i="1"/>
  <c r="F163" i="1"/>
  <c r="H151" i="1"/>
  <c r="G151" i="1"/>
  <c r="F151" i="1"/>
  <c r="H149" i="1"/>
  <c r="G149" i="1"/>
  <c r="F149" i="1"/>
  <c r="H125" i="1"/>
  <c r="G125" i="1"/>
  <c r="F125" i="1"/>
  <c r="H122" i="1"/>
  <c r="G122" i="1"/>
  <c r="F122" i="1"/>
  <c r="H110" i="1"/>
  <c r="G110" i="1"/>
  <c r="F110" i="1"/>
  <c r="H108" i="1"/>
  <c r="G108" i="1"/>
  <c r="F108" i="1"/>
  <c r="H43" i="1"/>
  <c r="G43" i="1"/>
  <c r="F43" i="1"/>
  <c r="H42" i="1"/>
  <c r="G42" i="1"/>
  <c r="F42" i="1"/>
  <c r="H39" i="1"/>
  <c r="G39" i="1"/>
  <c r="F39" i="1"/>
  <c r="H27" i="1"/>
  <c r="G27" i="1"/>
  <c r="F27" i="1"/>
  <c r="H25" i="1"/>
  <c r="G25" i="1"/>
  <c r="F25" i="1"/>
  <c r="H6" i="1"/>
  <c r="G6" i="1"/>
  <c r="F6" i="1"/>
  <c r="N194" i="1" l="1"/>
  <c r="N45" i="6"/>
  <c r="I203" i="1"/>
  <c r="I195" i="1"/>
  <c r="I197" i="1"/>
  <c r="I204" i="1"/>
  <c r="N191" i="1"/>
  <c r="I196" i="1"/>
  <c r="N198" i="1"/>
  <c r="I193" i="1"/>
  <c r="I202" i="1"/>
  <c r="N202" i="1"/>
  <c r="N210" i="1"/>
  <c r="N203" i="1"/>
  <c r="N205" i="1"/>
  <c r="I44" i="3"/>
  <c r="N5" i="1"/>
  <c r="I45" i="2"/>
  <c r="N207" i="1"/>
  <c r="N45" i="5"/>
  <c r="N45" i="4"/>
  <c r="N208" i="1"/>
  <c r="I45" i="6"/>
  <c r="N200" i="1"/>
  <c r="N204" i="1"/>
  <c r="I45" i="4"/>
  <c r="N44" i="3"/>
  <c r="I45" i="5"/>
  <c r="N45" i="2"/>
  <c r="N196" i="1"/>
  <c r="N7" i="7"/>
  <c r="I210" i="1"/>
  <c r="N211" i="1"/>
  <c r="I208" i="1"/>
  <c r="I194" i="1"/>
  <c r="N197" i="1"/>
  <c r="I201" i="1"/>
  <c r="N206" i="1"/>
  <c r="I198" i="1"/>
  <c r="I191" i="1"/>
  <c r="I192" i="1"/>
  <c r="I206" i="1"/>
  <c r="N201" i="1"/>
  <c r="N199" i="1"/>
  <c r="I205" i="1"/>
  <c r="N193" i="1"/>
  <c r="N209" i="1"/>
  <c r="N192" i="1"/>
  <c r="I209" i="1"/>
  <c r="I207" i="1"/>
  <c r="I199" i="1"/>
  <c r="I200" i="1"/>
  <c r="I5" i="1"/>
  <c r="H128" i="1"/>
  <c r="G128" i="1"/>
  <c r="F128" i="1"/>
  <c r="K126" i="1"/>
  <c r="H126" i="1"/>
  <c r="G126" i="1"/>
  <c r="F126" i="1"/>
  <c r="L175" i="1"/>
  <c r="K175" i="1"/>
  <c r="M30" i="1"/>
  <c r="L30" i="1"/>
  <c r="K30" i="1"/>
  <c r="H30" i="1"/>
  <c r="G30" i="1"/>
  <c r="F30" i="1"/>
  <c r="M169" i="1" l="1"/>
  <c r="L169" i="1"/>
  <c r="K169" i="1"/>
  <c r="H169" i="1"/>
  <c r="G169" i="1"/>
  <c r="F169" i="1"/>
  <c r="M168" i="1"/>
  <c r="L168" i="1"/>
  <c r="M162" i="1"/>
  <c r="L162" i="1"/>
  <c r="K162" i="1"/>
  <c r="H162" i="1"/>
  <c r="G162" i="1"/>
  <c r="F162" i="1"/>
  <c r="M160" i="1"/>
  <c r="L160" i="1"/>
  <c r="K160" i="1"/>
  <c r="H160" i="1"/>
  <c r="G160" i="1"/>
  <c r="F160" i="1"/>
  <c r="M158" i="1"/>
  <c r="L158" i="1"/>
  <c r="K158" i="1"/>
  <c r="H158" i="1"/>
  <c r="G158" i="1"/>
  <c r="F158" i="1"/>
  <c r="M156" i="1"/>
  <c r="L156" i="1"/>
  <c r="K156" i="1"/>
  <c r="H156" i="1"/>
  <c r="G156" i="1"/>
  <c r="F156" i="1"/>
  <c r="M154" i="1"/>
  <c r="L154" i="1"/>
  <c r="K154" i="1"/>
  <c r="H154" i="1"/>
  <c r="G154" i="1"/>
  <c r="F154" i="1"/>
  <c r="M152" i="1"/>
  <c r="L152" i="1"/>
  <c r="M150" i="1"/>
  <c r="L150" i="1"/>
  <c r="M128" i="1"/>
  <c r="L128" i="1"/>
  <c r="K128" i="1"/>
  <c r="M127" i="1"/>
  <c r="L127" i="1"/>
  <c r="M121" i="1"/>
  <c r="L121" i="1"/>
  <c r="K121" i="1"/>
  <c r="H121" i="1"/>
  <c r="G121" i="1"/>
  <c r="F121" i="1"/>
  <c r="M119" i="1"/>
  <c r="L119" i="1"/>
  <c r="K119" i="1"/>
  <c r="H119" i="1"/>
  <c r="G119" i="1"/>
  <c r="F119" i="1"/>
  <c r="M117" i="1"/>
  <c r="L117" i="1"/>
  <c r="K117" i="1"/>
  <c r="H117" i="1"/>
  <c r="G117" i="1"/>
  <c r="F117" i="1"/>
  <c r="M115" i="1"/>
  <c r="L115" i="1"/>
  <c r="K115" i="1"/>
  <c r="H115" i="1"/>
  <c r="G115" i="1"/>
  <c r="F115" i="1"/>
  <c r="M113" i="1"/>
  <c r="L113" i="1"/>
  <c r="K113" i="1"/>
  <c r="H113" i="1"/>
  <c r="G113" i="1"/>
  <c r="F113" i="1"/>
  <c r="M111" i="1"/>
  <c r="L111" i="1"/>
  <c r="M109" i="1"/>
  <c r="L109" i="1"/>
  <c r="M28" i="1"/>
  <c r="L28" i="1"/>
  <c r="M26" i="1"/>
  <c r="L26" i="1"/>
  <c r="M45" i="1"/>
  <c r="L45" i="1"/>
  <c r="F34" i="1"/>
  <c r="G34" i="1"/>
  <c r="H34" i="1"/>
  <c r="K34" i="1"/>
  <c r="L34" i="1"/>
  <c r="M34" i="1"/>
  <c r="M153" i="1"/>
  <c r="L153" i="1"/>
  <c r="K153" i="1"/>
  <c r="H153" i="1"/>
  <c r="G153" i="1"/>
  <c r="F153" i="1"/>
  <c r="M112" i="1"/>
  <c r="L112" i="1"/>
  <c r="K112" i="1"/>
  <c r="H112" i="1"/>
  <c r="G112" i="1"/>
  <c r="F112" i="1"/>
  <c r="M29" i="1"/>
  <c r="L29" i="1"/>
  <c r="K29" i="1"/>
  <c r="H29" i="1"/>
  <c r="G29" i="1"/>
  <c r="F29" i="1"/>
  <c r="M187" i="1"/>
  <c r="L187" i="1"/>
  <c r="K187" i="1"/>
  <c r="H187" i="1"/>
  <c r="G187" i="1"/>
  <c r="F187" i="1"/>
  <c r="M174" i="1"/>
  <c r="L174" i="1"/>
  <c r="K174" i="1"/>
  <c r="H174" i="1"/>
  <c r="G174" i="1"/>
  <c r="F174" i="1"/>
  <c r="M146" i="1"/>
  <c r="L146" i="1"/>
  <c r="K146" i="1"/>
  <c r="H146" i="1"/>
  <c r="G146" i="1"/>
  <c r="F146" i="1"/>
  <c r="M133" i="1"/>
  <c r="L133" i="1"/>
  <c r="K133" i="1"/>
  <c r="H133" i="1"/>
  <c r="G133" i="1"/>
  <c r="F133" i="1"/>
  <c r="M104" i="1"/>
  <c r="L104" i="1"/>
  <c r="K104" i="1"/>
  <c r="H104" i="1"/>
  <c r="G104" i="1"/>
  <c r="F104" i="1"/>
  <c r="M91" i="1"/>
  <c r="L91" i="1"/>
  <c r="K91" i="1"/>
  <c r="H91" i="1"/>
  <c r="G91" i="1"/>
  <c r="F91" i="1"/>
  <c r="M22" i="1"/>
  <c r="L22" i="1"/>
  <c r="K22" i="1"/>
  <c r="H22" i="1"/>
  <c r="G22" i="1"/>
  <c r="F22" i="1"/>
  <c r="M9" i="1"/>
  <c r="L9" i="1"/>
  <c r="K9" i="1"/>
  <c r="H9" i="1"/>
  <c r="G9" i="1"/>
  <c r="F9" i="1"/>
  <c r="I156" i="1" l="1"/>
  <c r="I160" i="1"/>
  <c r="I169" i="1"/>
  <c r="N156" i="1"/>
  <c r="N160" i="1"/>
  <c r="N169" i="1"/>
  <c r="N150" i="1"/>
  <c r="N152" i="1"/>
  <c r="N154" i="1"/>
  <c r="N158" i="1"/>
  <c r="N162" i="1"/>
  <c r="N168" i="1"/>
  <c r="I150" i="1"/>
  <c r="I152" i="1"/>
  <c r="I154" i="1"/>
  <c r="I158" i="1"/>
  <c r="I162" i="1"/>
  <c r="I168" i="1"/>
  <c r="I127" i="1"/>
  <c r="I128" i="1"/>
  <c r="N127" i="1"/>
  <c r="N109" i="1"/>
  <c r="N113" i="1"/>
  <c r="N117" i="1"/>
  <c r="N121" i="1"/>
  <c r="N128" i="1"/>
  <c r="I109" i="1"/>
  <c r="I113" i="1"/>
  <c r="I117" i="1"/>
  <c r="I121" i="1"/>
  <c r="N111" i="1"/>
  <c r="N115" i="1"/>
  <c r="N119" i="1"/>
  <c r="I111" i="1"/>
  <c r="I115" i="1"/>
  <c r="I119" i="1"/>
  <c r="I34" i="1"/>
  <c r="N28" i="1"/>
  <c r="I28" i="1"/>
  <c r="N45" i="1"/>
  <c r="N26" i="1"/>
  <c r="I45" i="1"/>
  <c r="I26" i="1"/>
  <c r="N34" i="1"/>
  <c r="I9" i="1"/>
  <c r="I104" i="1"/>
  <c r="I133" i="1"/>
  <c r="I29" i="1"/>
  <c r="I30" i="1"/>
  <c r="I112" i="1"/>
  <c r="I153" i="1"/>
  <c r="N104" i="1"/>
  <c r="N30" i="1"/>
  <c r="N153" i="1"/>
  <c r="N9" i="1"/>
  <c r="N133" i="1"/>
  <c r="N112" i="1"/>
  <c r="N22" i="1"/>
  <c r="N91" i="1"/>
  <c r="N146" i="1"/>
  <c r="N174" i="1"/>
  <c r="N187" i="1"/>
  <c r="N29" i="1"/>
  <c r="I22" i="1"/>
  <c r="I91" i="1"/>
  <c r="I146" i="1"/>
  <c r="I174" i="1"/>
  <c r="I187" i="1"/>
  <c r="M38" i="1"/>
  <c r="L38" i="1"/>
  <c r="K38" i="1"/>
  <c r="H38" i="1"/>
  <c r="G38" i="1"/>
  <c r="F38" i="1"/>
  <c r="M36" i="1"/>
  <c r="L36" i="1"/>
  <c r="K36" i="1"/>
  <c r="H36" i="1"/>
  <c r="G36" i="1"/>
  <c r="F36" i="1"/>
  <c r="K32" i="1"/>
  <c r="H32" i="1"/>
  <c r="G32" i="1"/>
  <c r="F32" i="1"/>
  <c r="F31" i="1"/>
  <c r="G31" i="1"/>
  <c r="H31" i="1"/>
  <c r="K31" i="1"/>
  <c r="L31" i="1"/>
  <c r="M31" i="1"/>
  <c r="M44" i="1"/>
  <c r="L44" i="1"/>
  <c r="M32" i="1"/>
  <c r="L32" i="1"/>
  <c r="M167" i="1"/>
  <c r="L167" i="1"/>
  <c r="K167" i="1"/>
  <c r="H167" i="1"/>
  <c r="G167" i="1"/>
  <c r="F167" i="1"/>
  <c r="M165" i="1"/>
  <c r="L165" i="1"/>
  <c r="K165" i="1"/>
  <c r="H165" i="1"/>
  <c r="G165" i="1"/>
  <c r="F165" i="1"/>
  <c r="M164" i="1"/>
  <c r="L164" i="1"/>
  <c r="K164" i="1"/>
  <c r="H164" i="1"/>
  <c r="G164" i="1"/>
  <c r="F164" i="1"/>
  <c r="M124" i="1"/>
  <c r="L124" i="1"/>
  <c r="K124" i="1"/>
  <c r="H124" i="1"/>
  <c r="G124" i="1"/>
  <c r="F124" i="1"/>
  <c r="M123" i="1"/>
  <c r="L123" i="1"/>
  <c r="K123" i="1"/>
  <c r="H123" i="1"/>
  <c r="G123" i="1"/>
  <c r="F123" i="1"/>
  <c r="M41" i="1"/>
  <c r="L41" i="1"/>
  <c r="K41" i="1"/>
  <c r="H41" i="1"/>
  <c r="G41" i="1"/>
  <c r="F41" i="1"/>
  <c r="M40" i="1"/>
  <c r="L40" i="1"/>
  <c r="K40" i="1"/>
  <c r="H40" i="1"/>
  <c r="G40" i="1"/>
  <c r="F40" i="1"/>
  <c r="M166" i="1"/>
  <c r="L166" i="1"/>
  <c r="M163" i="1"/>
  <c r="L163" i="1"/>
  <c r="M126" i="1"/>
  <c r="L126" i="1"/>
  <c r="M125" i="1"/>
  <c r="L125" i="1"/>
  <c r="M122" i="1"/>
  <c r="L122" i="1"/>
  <c r="M43" i="1"/>
  <c r="L43" i="1"/>
  <c r="M42" i="1"/>
  <c r="L42" i="1"/>
  <c r="M39" i="1"/>
  <c r="L39" i="1"/>
  <c r="K161" i="1"/>
  <c r="K159" i="1"/>
  <c r="K157" i="1"/>
  <c r="K155" i="1"/>
  <c r="K120" i="1"/>
  <c r="K118" i="1"/>
  <c r="K116" i="1"/>
  <c r="K114" i="1"/>
  <c r="K33" i="1"/>
  <c r="K35" i="1"/>
  <c r="K37" i="1"/>
  <c r="K190" i="1"/>
  <c r="K188" i="1"/>
  <c r="K179" i="1"/>
  <c r="K178" i="1"/>
  <c r="K177" i="1"/>
  <c r="K148" i="1"/>
  <c r="K147" i="1"/>
  <c r="K138" i="1"/>
  <c r="K137" i="1"/>
  <c r="K136" i="1"/>
  <c r="K134" i="1"/>
  <c r="K107" i="1"/>
  <c r="K106" i="1"/>
  <c r="K105" i="1"/>
  <c r="K96" i="1"/>
  <c r="K95" i="1"/>
  <c r="K94" i="1"/>
  <c r="K92" i="1"/>
  <c r="K24" i="1"/>
  <c r="K23" i="1"/>
  <c r="K12" i="1"/>
  <c r="K13" i="1"/>
  <c r="K14" i="1"/>
  <c r="K10" i="1"/>
  <c r="M6" i="1"/>
  <c r="F10" i="1"/>
  <c r="F12" i="1"/>
  <c r="F13" i="1"/>
  <c r="F14" i="1"/>
  <c r="F23" i="1"/>
  <c r="F24" i="1"/>
  <c r="F33" i="1"/>
  <c r="F35" i="1"/>
  <c r="F37" i="1"/>
  <c r="F92" i="1"/>
  <c r="F94" i="1"/>
  <c r="F95" i="1"/>
  <c r="F96" i="1"/>
  <c r="F105" i="1"/>
  <c r="F106" i="1"/>
  <c r="F107" i="1"/>
  <c r="F114" i="1"/>
  <c r="F116" i="1"/>
  <c r="F118" i="1"/>
  <c r="F120" i="1"/>
  <c r="F134" i="1"/>
  <c r="F136" i="1"/>
  <c r="F137" i="1"/>
  <c r="F138" i="1"/>
  <c r="F147" i="1"/>
  <c r="F148" i="1"/>
  <c r="F155" i="1"/>
  <c r="F157" i="1"/>
  <c r="F159" i="1"/>
  <c r="F161" i="1"/>
  <c r="L161" i="1"/>
  <c r="M161" i="1"/>
  <c r="G161" i="1"/>
  <c r="H161" i="1"/>
  <c r="L159" i="1"/>
  <c r="M159" i="1"/>
  <c r="G159" i="1"/>
  <c r="H159" i="1"/>
  <c r="L157" i="1"/>
  <c r="M157" i="1"/>
  <c r="G157" i="1"/>
  <c r="H157" i="1"/>
  <c r="L155" i="1"/>
  <c r="M155" i="1"/>
  <c r="G155" i="1"/>
  <c r="H155" i="1"/>
  <c r="L151" i="1"/>
  <c r="M151" i="1"/>
  <c r="L149" i="1"/>
  <c r="M149" i="1"/>
  <c r="L120" i="1"/>
  <c r="M120" i="1"/>
  <c r="G120" i="1"/>
  <c r="H120" i="1"/>
  <c r="L118" i="1"/>
  <c r="M118" i="1"/>
  <c r="G118" i="1"/>
  <c r="H118" i="1"/>
  <c r="L116" i="1"/>
  <c r="M116" i="1"/>
  <c r="G116" i="1"/>
  <c r="H116" i="1"/>
  <c r="L114" i="1"/>
  <c r="M114" i="1"/>
  <c r="G114" i="1"/>
  <c r="H114" i="1"/>
  <c r="L110" i="1"/>
  <c r="M110" i="1"/>
  <c r="L108" i="1"/>
  <c r="M108" i="1"/>
  <c r="L37" i="1"/>
  <c r="M37" i="1"/>
  <c r="G37" i="1"/>
  <c r="H37" i="1"/>
  <c r="L35" i="1"/>
  <c r="M35" i="1"/>
  <c r="G35" i="1"/>
  <c r="H35" i="1"/>
  <c r="L33" i="1"/>
  <c r="M33" i="1"/>
  <c r="G33" i="1"/>
  <c r="H33" i="1"/>
  <c r="L27" i="1"/>
  <c r="M27" i="1"/>
  <c r="L25" i="1"/>
  <c r="M25" i="1"/>
  <c r="L172" i="1"/>
  <c r="M172" i="1"/>
  <c r="L190" i="1"/>
  <c r="M190" i="1"/>
  <c r="F190" i="1"/>
  <c r="G190" i="1"/>
  <c r="H190" i="1"/>
  <c r="L188" i="1"/>
  <c r="M188" i="1"/>
  <c r="F188" i="1"/>
  <c r="G188" i="1"/>
  <c r="H188" i="1"/>
  <c r="L186" i="1"/>
  <c r="M186" i="1"/>
  <c r="L185" i="1"/>
  <c r="M185" i="1"/>
  <c r="L179" i="1"/>
  <c r="M179" i="1"/>
  <c r="F179" i="1"/>
  <c r="G179" i="1"/>
  <c r="H179" i="1"/>
  <c r="L178" i="1"/>
  <c r="M178" i="1"/>
  <c r="F178" i="1"/>
  <c r="G178" i="1"/>
  <c r="H178" i="1"/>
  <c r="L177" i="1"/>
  <c r="M177" i="1"/>
  <c r="F177" i="1"/>
  <c r="G177" i="1"/>
  <c r="H177" i="1"/>
  <c r="M175" i="1"/>
  <c r="F175" i="1"/>
  <c r="G175" i="1"/>
  <c r="H175" i="1"/>
  <c r="L173" i="1"/>
  <c r="M173" i="1"/>
  <c r="L7" i="1"/>
  <c r="M7" i="1"/>
  <c r="L8" i="1"/>
  <c r="M8" i="1"/>
  <c r="L10" i="1"/>
  <c r="M10" i="1"/>
  <c r="L12" i="1"/>
  <c r="M12" i="1"/>
  <c r="L13" i="1"/>
  <c r="M13" i="1"/>
  <c r="L14" i="1"/>
  <c r="M14" i="1"/>
  <c r="L131" i="1"/>
  <c r="M131" i="1"/>
  <c r="L132" i="1"/>
  <c r="M132" i="1"/>
  <c r="L134" i="1"/>
  <c r="M134" i="1"/>
  <c r="L136" i="1"/>
  <c r="M136" i="1"/>
  <c r="L137" i="1"/>
  <c r="M137" i="1"/>
  <c r="L138" i="1"/>
  <c r="M138" i="1"/>
  <c r="L89" i="1"/>
  <c r="M89" i="1"/>
  <c r="L90" i="1"/>
  <c r="M90" i="1"/>
  <c r="L92" i="1"/>
  <c r="M92" i="1"/>
  <c r="L94" i="1"/>
  <c r="M94" i="1"/>
  <c r="L95" i="1"/>
  <c r="M95" i="1"/>
  <c r="L96" i="1"/>
  <c r="M96" i="1"/>
  <c r="L20" i="1"/>
  <c r="M20" i="1"/>
  <c r="L21" i="1"/>
  <c r="M21" i="1"/>
  <c r="L23" i="1"/>
  <c r="M23" i="1"/>
  <c r="L24" i="1"/>
  <c r="M24" i="1"/>
  <c r="L144" i="1"/>
  <c r="M144" i="1"/>
  <c r="L145" i="1"/>
  <c r="M145" i="1"/>
  <c r="L147" i="1"/>
  <c r="M147" i="1"/>
  <c r="L148" i="1"/>
  <c r="M148" i="1"/>
  <c r="L102" i="1"/>
  <c r="M102" i="1"/>
  <c r="L103" i="1"/>
  <c r="M103" i="1"/>
  <c r="L105" i="1"/>
  <c r="M105" i="1"/>
  <c r="L106" i="1"/>
  <c r="M106" i="1"/>
  <c r="L107" i="1"/>
  <c r="M107" i="1"/>
  <c r="L4" i="1"/>
  <c r="M4" i="1"/>
  <c r="G10" i="1"/>
  <c r="H10" i="1"/>
  <c r="G12" i="1"/>
  <c r="H12" i="1"/>
  <c r="G13" i="1"/>
  <c r="H13" i="1"/>
  <c r="G14" i="1"/>
  <c r="H14" i="1"/>
  <c r="G134" i="1"/>
  <c r="H134" i="1"/>
  <c r="G136" i="1"/>
  <c r="H136" i="1"/>
  <c r="G137" i="1"/>
  <c r="H137" i="1"/>
  <c r="G138" i="1"/>
  <c r="H138" i="1"/>
  <c r="G92" i="1"/>
  <c r="H92" i="1"/>
  <c r="G94" i="1"/>
  <c r="H94" i="1"/>
  <c r="G95" i="1"/>
  <c r="H95" i="1"/>
  <c r="G96" i="1"/>
  <c r="H96" i="1"/>
  <c r="G23" i="1"/>
  <c r="H23" i="1"/>
  <c r="G24" i="1"/>
  <c r="H24" i="1"/>
  <c r="G147" i="1"/>
  <c r="H147" i="1"/>
  <c r="G148" i="1"/>
  <c r="H148" i="1"/>
  <c r="G105" i="1"/>
  <c r="H105" i="1"/>
  <c r="G106" i="1"/>
  <c r="H106" i="1"/>
  <c r="G107" i="1"/>
  <c r="H107" i="1"/>
  <c r="K214" i="1" l="1"/>
  <c r="L214" i="1"/>
  <c r="M214" i="1"/>
  <c r="I42" i="1"/>
  <c r="I125" i="1"/>
  <c r="I44" i="1"/>
  <c r="I124" i="1"/>
  <c r="I164" i="1"/>
  <c r="I38" i="1"/>
  <c r="N44" i="1"/>
  <c r="N38" i="1"/>
  <c r="N167" i="1"/>
  <c r="N43" i="1"/>
  <c r="N122" i="1"/>
  <c r="N126" i="1"/>
  <c r="N166" i="1"/>
  <c r="N41" i="1"/>
  <c r="N123" i="1"/>
  <c r="N165" i="1"/>
  <c r="N36" i="1"/>
  <c r="I36" i="1"/>
  <c r="N39" i="1"/>
  <c r="N163" i="1"/>
  <c r="N40" i="1"/>
  <c r="N42" i="1"/>
  <c r="N125" i="1"/>
  <c r="N124" i="1"/>
  <c r="N164" i="1"/>
  <c r="I167" i="1"/>
  <c r="I39" i="1"/>
  <c r="I43" i="1"/>
  <c r="I122" i="1"/>
  <c r="I126" i="1"/>
  <c r="I163" i="1"/>
  <c r="I166" i="1"/>
  <c r="I40" i="1"/>
  <c r="I41" i="1"/>
  <c r="I123" i="1"/>
  <c r="I165" i="1"/>
  <c r="I108" i="1"/>
  <c r="I132" i="1"/>
  <c r="N33" i="1"/>
  <c r="I21" i="1"/>
  <c r="I151" i="1"/>
  <c r="N120" i="1"/>
  <c r="N106" i="1"/>
  <c r="N102" i="1"/>
  <c r="N147" i="1"/>
  <c r="N24" i="1"/>
  <c r="N155" i="1"/>
  <c r="I6" i="1"/>
  <c r="I32" i="1"/>
  <c r="N108" i="1"/>
  <c r="I37" i="1"/>
  <c r="N25" i="1"/>
  <c r="N131" i="1"/>
  <c r="N35" i="1"/>
  <c r="N10" i="1"/>
  <c r="I159" i="1"/>
  <c r="I105" i="1"/>
  <c r="I103" i="1"/>
  <c r="I96" i="1"/>
  <c r="I94" i="1"/>
  <c r="I137" i="1"/>
  <c r="N94" i="1"/>
  <c r="N137" i="1"/>
  <c r="N134" i="1"/>
  <c r="N37" i="1"/>
  <c r="I116" i="1"/>
  <c r="N6" i="1"/>
  <c r="I20" i="1"/>
  <c r="N136" i="1"/>
  <c r="N114" i="1"/>
  <c r="N90" i="1"/>
  <c r="I120" i="1"/>
  <c r="I33" i="1"/>
  <c r="I25" i="1"/>
  <c r="I12" i="1"/>
  <c r="I7" i="1"/>
  <c r="N20" i="1"/>
  <c r="N116" i="1"/>
  <c r="I155" i="1"/>
  <c r="N159" i="1"/>
  <c r="N151" i="1"/>
  <c r="N148" i="1"/>
  <c r="N89" i="1"/>
  <c r="N14" i="1"/>
  <c r="I147" i="1"/>
  <c r="I138" i="1"/>
  <c r="I118" i="1"/>
  <c r="I110" i="1"/>
  <c r="I31" i="1"/>
  <c r="N12" i="1"/>
  <c r="N95" i="1"/>
  <c r="I144" i="1"/>
  <c r="I136" i="1"/>
  <c r="N96" i="1"/>
  <c r="N175" i="1"/>
  <c r="N178" i="1"/>
  <c r="N185" i="1"/>
  <c r="N190" i="1"/>
  <c r="N173" i="1"/>
  <c r="N32" i="1"/>
  <c r="N161" i="1"/>
  <c r="I131" i="1"/>
  <c r="I185" i="1"/>
  <c r="I190" i="1"/>
  <c r="I27" i="1"/>
  <c r="N103" i="1"/>
  <c r="N23" i="1"/>
  <c r="I173" i="1"/>
  <c r="I149" i="1"/>
  <c r="I106" i="1"/>
  <c r="I92" i="1"/>
  <c r="I24" i="1"/>
  <c r="I13" i="1"/>
  <c r="I8" i="1"/>
  <c r="I95" i="1"/>
  <c r="I10" i="1"/>
  <c r="N145" i="1"/>
  <c r="N132" i="1"/>
  <c r="I90" i="1"/>
  <c r="I14" i="1"/>
  <c r="I145" i="1"/>
  <c r="N107" i="1"/>
  <c r="I177" i="1"/>
  <c r="I179" i="1"/>
  <c r="I186" i="1"/>
  <c r="I188" i="1"/>
  <c r="N27" i="1"/>
  <c r="I161" i="1"/>
  <c r="N172" i="1"/>
  <c r="I107" i="1"/>
  <c r="I148" i="1"/>
  <c r="I89" i="1"/>
  <c r="N4" i="1"/>
  <c r="I175" i="1"/>
  <c r="I178" i="1"/>
  <c r="I35" i="1"/>
  <c r="I114" i="1"/>
  <c r="N144" i="1"/>
  <c r="I157" i="1"/>
  <c r="I102" i="1"/>
  <c r="I23" i="1"/>
  <c r="I134" i="1"/>
  <c r="N105" i="1"/>
  <c r="N21" i="1"/>
  <c r="N7" i="1"/>
  <c r="N177" i="1"/>
  <c r="N179" i="1"/>
  <c r="N186" i="1"/>
  <c r="N188" i="1"/>
  <c r="N157" i="1"/>
  <c r="N149" i="1"/>
  <c r="N138" i="1"/>
  <c r="N118" i="1"/>
  <c r="N110" i="1"/>
  <c r="N92" i="1"/>
  <c r="N31" i="1"/>
  <c r="N13" i="1"/>
  <c r="N8" i="1"/>
  <c r="I172" i="1"/>
  <c r="I4" i="1"/>
  <c r="N214" i="1" l="1"/>
  <c r="N213" i="1"/>
</calcChain>
</file>

<file path=xl/sharedStrings.xml><?xml version="1.0" encoding="utf-8"?>
<sst xmlns="http://schemas.openxmlformats.org/spreadsheetml/2006/main" count="1505" uniqueCount="192">
  <si>
    <t>Sum</t>
  </si>
  <si>
    <t>Herrer</t>
  </si>
  <si>
    <t>Recurve</t>
  </si>
  <si>
    <t>Senior</t>
  </si>
  <si>
    <t>Barbue</t>
  </si>
  <si>
    <t>Langbue</t>
  </si>
  <si>
    <t>Compound</t>
  </si>
  <si>
    <t>Damer</t>
  </si>
  <si>
    <t>Medaljer leveres til:</t>
  </si>
  <si>
    <t>Der afholdes den:</t>
  </si>
  <si>
    <t>Gravering</t>
  </si>
  <si>
    <t>Guld</t>
  </si>
  <si>
    <t>Sølv</t>
  </si>
  <si>
    <t>I alt</t>
  </si>
  <si>
    <t>Bronze</t>
  </si>
  <si>
    <t xml:space="preserve">Stævne: </t>
  </si>
  <si>
    <t>Der efterleveres ikke medaljer, der udløses på grund af eftertilmeldinger.</t>
  </si>
  <si>
    <t>Hold (1,2,3)</t>
  </si>
  <si>
    <t>Blanketten indsendes i god tid, senest 14 arbejdsdage før afholdelse af stævne.</t>
  </si>
  <si>
    <r>
      <t xml:space="preserve">Ved </t>
    </r>
    <r>
      <rPr>
        <b/>
        <sz val="10"/>
        <rFont val="Arial"/>
        <family val="2"/>
      </rPr>
      <t>finalestævner</t>
    </r>
    <r>
      <rPr>
        <sz val="10"/>
        <rFont val="Arial"/>
        <family val="2"/>
      </rPr>
      <t xml:space="preserve"> påføres det antal tilmeldte i kolonnen “Finale deltagerantal” ved de klasser, hvor der er finalerunder.</t>
    </r>
  </si>
  <si>
    <r>
      <t xml:space="preserve">Ved </t>
    </r>
    <r>
      <rPr>
        <b/>
        <sz val="10"/>
        <rFont val="Arial"/>
        <family val="2"/>
      </rPr>
      <t>finalerunder</t>
    </r>
    <r>
      <rPr>
        <sz val="10"/>
        <rFont val="Arial"/>
        <family val="2"/>
      </rPr>
      <t xml:space="preserve"> må der kun tastes i kolonnen "Finale deltagerantal"</t>
    </r>
  </si>
  <si>
    <t>UDEN FINALE-SKYDNING DELTAGERANTAL</t>
  </si>
  <si>
    <t>BJ</t>
  </si>
  <si>
    <t>Buejæger</t>
  </si>
  <si>
    <t>Hold</t>
  </si>
  <si>
    <t>Mix (1,2,3)</t>
  </si>
  <si>
    <t>Samlede hold</t>
  </si>
  <si>
    <t>18m</t>
  </si>
  <si>
    <t>60m</t>
  </si>
  <si>
    <t>70m</t>
  </si>
  <si>
    <t>12m</t>
  </si>
  <si>
    <t>8m</t>
  </si>
  <si>
    <t>30m</t>
  </si>
  <si>
    <t>50m</t>
  </si>
  <si>
    <t>HVIS DER ER FINALESKYDNING, SKRIV DA KUN DELTAGERANTAL HER</t>
  </si>
  <si>
    <t>18m R Hold</t>
  </si>
  <si>
    <t>12m R Hold</t>
  </si>
  <si>
    <t>8m R Hold</t>
  </si>
  <si>
    <t>70m R Hold</t>
  </si>
  <si>
    <t>60m R Hold</t>
  </si>
  <si>
    <t>18m C Hold</t>
  </si>
  <si>
    <t>12m C Hold</t>
  </si>
  <si>
    <t>8m C Hold</t>
  </si>
  <si>
    <t>50m C Hold</t>
  </si>
  <si>
    <t>30m C Hold</t>
  </si>
  <si>
    <t>18m L Hold</t>
  </si>
  <si>
    <t>12m L Hold</t>
  </si>
  <si>
    <t>8m L Hold</t>
  </si>
  <si>
    <t>30m L Hold</t>
  </si>
  <si>
    <t>18m B Hold</t>
  </si>
  <si>
    <t>12m B Hold</t>
  </si>
  <si>
    <t>8m B Hold</t>
  </si>
  <si>
    <t>30m B Hold</t>
  </si>
  <si>
    <t>Bueskydning Danmark</t>
  </si>
  <si>
    <t>Medaljebestilling til DM Senior - DM Ungdom - Regionsmesterskab - SLET det forkerte</t>
  </si>
  <si>
    <t>50m C Mix</t>
  </si>
  <si>
    <t>70m R Mix</t>
  </si>
  <si>
    <t>Samlede hold Mix</t>
  </si>
  <si>
    <t>60m R Mix</t>
  </si>
  <si>
    <t>30m C Mix</t>
  </si>
  <si>
    <t>40m</t>
  </si>
  <si>
    <t>40m L Hold</t>
  </si>
  <si>
    <t>40m L Mix</t>
  </si>
  <si>
    <t>30m L Mix</t>
  </si>
  <si>
    <t>30m B Mix</t>
  </si>
  <si>
    <t>BJ Hold</t>
  </si>
  <si>
    <t>Hold (1,3,6)</t>
  </si>
  <si>
    <t>Mix (1,3,6)</t>
  </si>
  <si>
    <t>50m B Hold</t>
  </si>
  <si>
    <t>50m B Mix</t>
  </si>
  <si>
    <t>TBJ</t>
  </si>
  <si>
    <t>Traditionel BJ</t>
  </si>
  <si>
    <t>50+</t>
  </si>
  <si>
    <t>U21</t>
  </si>
  <si>
    <t>U18</t>
  </si>
  <si>
    <t>U16</t>
  </si>
  <si>
    <t>U14</t>
  </si>
  <si>
    <t>U12</t>
  </si>
  <si>
    <t>T U18 D</t>
  </si>
  <si>
    <t>B +50 Hold</t>
  </si>
  <si>
    <t>B 50+ Mix</t>
  </si>
  <si>
    <t>B S Hold</t>
  </si>
  <si>
    <t>B S Mix</t>
  </si>
  <si>
    <t>B U21 Hold</t>
  </si>
  <si>
    <t>B U21 Mix</t>
  </si>
  <si>
    <t>B U18 Hold</t>
  </si>
  <si>
    <t>B U18 Mix</t>
  </si>
  <si>
    <t>B U16 Hold</t>
  </si>
  <si>
    <t>B U16 Mix</t>
  </si>
  <si>
    <t>B U14 Hold</t>
  </si>
  <si>
    <t>B U14 Mix</t>
  </si>
  <si>
    <t>B U12 Hold</t>
  </si>
  <si>
    <t>B U12 Mix</t>
  </si>
  <si>
    <t>R SH</t>
  </si>
  <si>
    <t>R U21 M</t>
  </si>
  <si>
    <t>R 50+ H</t>
  </si>
  <si>
    <t>R U18 M</t>
  </si>
  <si>
    <t>R U16</t>
  </si>
  <si>
    <t>R U14</t>
  </si>
  <si>
    <t>R U12</t>
  </si>
  <si>
    <t>R 50+ D</t>
  </si>
  <si>
    <t>R S D</t>
  </si>
  <si>
    <t>R U21 D</t>
  </si>
  <si>
    <t>R U18 D</t>
  </si>
  <si>
    <t>R 50+ Hold</t>
  </si>
  <si>
    <t>R 50+ Mix</t>
  </si>
  <si>
    <t>R S Hold</t>
  </si>
  <si>
    <t>R S Mix</t>
  </si>
  <si>
    <t>R U21 Hold</t>
  </si>
  <si>
    <t>R U21 Mix</t>
  </si>
  <si>
    <t>R U18 Hold</t>
  </si>
  <si>
    <t>R U18 Mix</t>
  </si>
  <si>
    <t>R U16 Hold</t>
  </si>
  <si>
    <t>R U16 Mix</t>
  </si>
  <si>
    <t>R U14 Hold</t>
  </si>
  <si>
    <t>R U14 Mix</t>
  </si>
  <si>
    <t>R U12 Hold</t>
  </si>
  <si>
    <t>R U12 Mix</t>
  </si>
  <si>
    <t>C 50+ M</t>
  </si>
  <si>
    <t>C S H</t>
  </si>
  <si>
    <t>C U21 M</t>
  </si>
  <si>
    <t>C U18 M</t>
  </si>
  <si>
    <t>C U16</t>
  </si>
  <si>
    <t>C U14</t>
  </si>
  <si>
    <t>C U12</t>
  </si>
  <si>
    <t>C 50+ D</t>
  </si>
  <si>
    <t>C S D</t>
  </si>
  <si>
    <t>C U21 D</t>
  </si>
  <si>
    <t>C U18 D</t>
  </si>
  <si>
    <t>C 50+ Hold</t>
  </si>
  <si>
    <t>C 50+ Mix</t>
  </si>
  <si>
    <t>C S Hold</t>
  </si>
  <si>
    <t>C S Mix</t>
  </si>
  <si>
    <t>C U21 Hold</t>
  </si>
  <si>
    <t>C U21 Mix</t>
  </si>
  <si>
    <t>C U18 Hold</t>
  </si>
  <si>
    <t>C U18 Mix</t>
  </si>
  <si>
    <t>C U16 Hold</t>
  </si>
  <si>
    <t>U 16C Mix</t>
  </si>
  <si>
    <t>C U14 Hold</t>
  </si>
  <si>
    <t>C U14 Mix</t>
  </si>
  <si>
    <t>C U12 Hold</t>
  </si>
  <si>
    <t>C U12 Mix</t>
  </si>
  <si>
    <t>L 50+ H</t>
  </si>
  <si>
    <t>L S H</t>
  </si>
  <si>
    <t>L U21 H</t>
  </si>
  <si>
    <t>L U18 H</t>
  </si>
  <si>
    <t>L U16</t>
  </si>
  <si>
    <t>L U14</t>
  </si>
  <si>
    <t>L U12</t>
  </si>
  <si>
    <t>L 50+ D</t>
  </si>
  <si>
    <t>L S D</t>
  </si>
  <si>
    <t>L U21 D</t>
  </si>
  <si>
    <t>L U18 D</t>
  </si>
  <si>
    <t>B 50+ H</t>
  </si>
  <si>
    <t>B S H</t>
  </si>
  <si>
    <t>B U21 H</t>
  </si>
  <si>
    <t>B U18 H</t>
  </si>
  <si>
    <t>B U16</t>
  </si>
  <si>
    <t>B U14</t>
  </si>
  <si>
    <t>B U12</t>
  </si>
  <si>
    <t>B S D</t>
  </si>
  <si>
    <t>B U21 D</t>
  </si>
  <si>
    <t>B U18 D</t>
  </si>
  <si>
    <t>Traditionel</t>
  </si>
  <si>
    <t>T 50+ H</t>
  </si>
  <si>
    <t>T S H</t>
  </si>
  <si>
    <t>T U21 H</t>
  </si>
  <si>
    <t>T U18 H</t>
  </si>
  <si>
    <t>T U14</t>
  </si>
  <si>
    <t xml:space="preserve">T U16 </t>
  </si>
  <si>
    <t>T U12</t>
  </si>
  <si>
    <t>T 50+ D</t>
  </si>
  <si>
    <t>T S D</t>
  </si>
  <si>
    <t>T U21 D</t>
  </si>
  <si>
    <t>L 50+ Hold</t>
  </si>
  <si>
    <t>L 50+ Mix</t>
  </si>
  <si>
    <t>L S Hold</t>
  </si>
  <si>
    <t>L S Mix</t>
  </si>
  <si>
    <t>L U21 Hold</t>
  </si>
  <si>
    <t>L U21 Mix</t>
  </si>
  <si>
    <t>L U18 Hold</t>
  </si>
  <si>
    <t>L U18 Mix</t>
  </si>
  <si>
    <t>L U16 Hold</t>
  </si>
  <si>
    <t>L U16 Mix</t>
  </si>
  <si>
    <t>L U14 Hold</t>
  </si>
  <si>
    <t>L U14 Mix</t>
  </si>
  <si>
    <t>L U12 Hold</t>
  </si>
  <si>
    <t>L U12 Mix</t>
  </si>
  <si>
    <t>Instinktiv</t>
  </si>
  <si>
    <t>Drenge</t>
  </si>
  <si>
    <t>Piger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</si>
</sst>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/>
    <xf numFmtId="0" fontId="2" fillId="0" borderId="0" xfId="0" applyFont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7" fillId="0" borderId="0" xfId="0" applyFont="1"/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0" borderId="9" xfId="0" applyFont="1" applyBorder="1"/>
    <xf numFmtId="14" fontId="3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1" fillId="0" borderId="0" xfId="0" applyFont="1" applyProtection="1">
      <protection locked="0"/>
    </xf>
    <xf numFmtId="0" fontId="8" fillId="0" borderId="0" xfId="0" applyFont="1"/>
    <xf numFmtId="0" fontId="1" fillId="0" borderId="0" xfId="0" applyFont="1" applyAlignment="1" applyProtection="1">
      <alignment horizontal="left"/>
      <protection locked="0"/>
    </xf>
    <xf numFmtId="0" fontId="1" fillId="0" borderId="10" xfId="0" applyFont="1" applyBorder="1"/>
    <xf numFmtId="0" fontId="3" fillId="0" borderId="1" xfId="0" applyFont="1" applyBorder="1" applyAlignment="1" applyProtection="1">
      <alignment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vertical="top" wrapText="1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7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vertical="top" wrapText="1"/>
    </xf>
    <xf numFmtId="0" fontId="6" fillId="0" borderId="21" xfId="0" applyFont="1" applyBorder="1"/>
    <xf numFmtId="0" fontId="8" fillId="0" borderId="22" xfId="0" applyFont="1" applyBorder="1" applyAlignment="1">
      <alignment vertical="top" wrapText="1"/>
    </xf>
    <xf numFmtId="0" fontId="9" fillId="3" borderId="19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 applyProtection="1">
      <alignment vertical="top" wrapText="1"/>
      <protection locked="0"/>
    </xf>
    <xf numFmtId="0" fontId="9" fillId="3" borderId="19" xfId="0" applyFont="1" applyFill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1" fillId="3" borderId="16" xfId="0" applyFont="1" applyFill="1" applyBorder="1"/>
    <xf numFmtId="0" fontId="1" fillId="3" borderId="17" xfId="0" applyFont="1" applyFill="1" applyBorder="1" applyAlignment="1">
      <alignment vertical="top" wrapText="1"/>
    </xf>
    <xf numFmtId="0" fontId="1" fillId="3" borderId="1" xfId="0" applyFont="1" applyFill="1" applyBorder="1"/>
    <xf numFmtId="0" fontId="1" fillId="3" borderId="12" xfId="0" applyFont="1" applyFill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7" xfId="0" applyFont="1" applyBorder="1" applyAlignment="1">
      <alignment horizontal="left" vertical="top" wrapText="1"/>
    </xf>
    <xf numFmtId="0" fontId="9" fillId="0" borderId="27" xfId="0" applyFont="1" applyBorder="1" applyAlignment="1">
      <alignment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vertical="top" wrapText="1"/>
    </xf>
    <xf numFmtId="0" fontId="9" fillId="3" borderId="27" xfId="0" applyFont="1" applyFill="1" applyBorder="1" applyAlignment="1">
      <alignment horizontal="center" vertical="top" wrapText="1"/>
    </xf>
    <xf numFmtId="0" fontId="9" fillId="3" borderId="27" xfId="0" applyFont="1" applyFill="1" applyBorder="1" applyAlignment="1">
      <alignment vertical="top" wrapText="1"/>
    </xf>
    <xf numFmtId="0" fontId="9" fillId="3" borderId="28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14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/>
    </xf>
    <xf numFmtId="0" fontId="11" fillId="0" borderId="2" xfId="0" applyFont="1" applyBorder="1"/>
    <xf numFmtId="0" fontId="1" fillId="3" borderId="29" xfId="0" applyFont="1" applyFill="1" applyBorder="1" applyAlignment="1" applyProtection="1">
      <alignment vertical="top" wrapText="1"/>
      <protection locked="0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8"/>
  <sheetViews>
    <sheetView tabSelected="1" zoomScaleNormal="100" workbookViewId="0">
      <pane ySplit="2" topLeftCell="A36" activePane="bottomLeft" state="frozen"/>
      <selection pane="bottomLeft" activeCell="Q53" sqref="Q53"/>
    </sheetView>
  </sheetViews>
  <sheetFormatPr defaultColWidth="9.08984375" defaultRowHeight="12.5" x14ac:dyDescent="0.25"/>
  <cols>
    <col min="1" max="1" width="15.6328125" style="8" customWidth="1"/>
    <col min="2" max="2" width="12.453125" style="7" customWidth="1"/>
    <col min="3" max="3" width="12.08984375" style="7" bestFit="1" customWidth="1"/>
    <col min="4" max="4" width="11.90625" style="8" customWidth="1"/>
    <col min="5" max="5" width="10.453125" style="8" customWidth="1"/>
    <col min="6" max="6" width="5.54296875" style="8" customWidth="1"/>
    <col min="7" max="7" width="5.90625" style="8" customWidth="1"/>
    <col min="8" max="8" width="6.6328125" style="8" bestFit="1" customWidth="1"/>
    <col min="9" max="9" width="8.54296875" style="8" bestFit="1" customWidth="1"/>
    <col min="10" max="10" width="16.453125" style="8" customWidth="1"/>
    <col min="11" max="11" width="5.453125" style="8" customWidth="1"/>
    <col min="12" max="12" width="5.6328125" style="8" customWidth="1"/>
    <col min="13" max="13" width="6.6328125" style="8" bestFit="1" customWidth="1"/>
    <col min="14" max="14" width="4.6328125" style="8" bestFit="1" customWidth="1"/>
    <col min="15" max="16384" width="9.08984375" style="8"/>
  </cols>
  <sheetData>
    <row r="1" spans="1:14" ht="15.5" x14ac:dyDescent="0.35">
      <c r="A1" s="53" t="s">
        <v>53</v>
      </c>
      <c r="B1" s="48"/>
      <c r="C1" s="76" t="s">
        <v>54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4" ht="58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3" spans="1:14" x14ac:dyDescent="0.25">
      <c r="A3" s="63"/>
      <c r="B3" s="64"/>
      <c r="C3" s="64"/>
      <c r="D3" s="65"/>
      <c r="E3" s="66"/>
      <c r="F3" s="66"/>
      <c r="G3" s="66"/>
      <c r="H3" s="67"/>
      <c r="I3" s="67"/>
      <c r="J3" s="68"/>
      <c r="K3" s="69"/>
      <c r="L3" s="69"/>
      <c r="M3" s="69"/>
      <c r="N3" s="70"/>
    </row>
    <row r="4" spans="1:14" s="16" customFormat="1" ht="12.75" customHeight="1" x14ac:dyDescent="0.35">
      <c r="A4" s="40"/>
      <c r="B4" s="41"/>
      <c r="C4" s="41" t="s">
        <v>23</v>
      </c>
      <c r="D4" s="42" t="s">
        <v>22</v>
      </c>
      <c r="E4" s="43"/>
      <c r="F4" s="44">
        <f>IF(E4&lt;1,0,1)</f>
        <v>0</v>
      </c>
      <c r="G4" s="44">
        <f>IF(E4&lt;3,0,1)</f>
        <v>0</v>
      </c>
      <c r="H4" s="44">
        <f>IF(E4&lt;6,0,1)</f>
        <v>0</v>
      </c>
      <c r="I4" s="44">
        <f t="shared" ref="I4:I38" si="0">SUM(F4:H4)</f>
        <v>0</v>
      </c>
      <c r="J4" s="56"/>
      <c r="K4" s="59">
        <f>IF(J4&lt;1,0,1)</f>
        <v>0</v>
      </c>
      <c r="L4" s="59">
        <f t="shared" ref="L4:L24" si="1">IF(J4&lt;2,0,1)</f>
        <v>0</v>
      </c>
      <c r="M4" s="59">
        <f t="shared" ref="M4:M24" si="2">IF(J4&lt;3,0,1)</f>
        <v>0</v>
      </c>
      <c r="N4" s="60">
        <f t="shared" ref="N4:N38" si="3">SUM(K4:M4)</f>
        <v>0</v>
      </c>
    </row>
    <row r="5" spans="1:14" s="16" customFormat="1" ht="12.75" customHeight="1" x14ac:dyDescent="0.35">
      <c r="A5" s="40"/>
      <c r="B5" s="41"/>
      <c r="C5" s="41" t="s">
        <v>71</v>
      </c>
      <c r="D5" s="42" t="s">
        <v>70</v>
      </c>
      <c r="E5" s="43"/>
      <c r="F5" s="44">
        <f>IF(E5&lt;1,0,1)</f>
        <v>0</v>
      </c>
      <c r="G5" s="44">
        <f>IF(E5&lt;3,0,1)</f>
        <v>0</v>
      </c>
      <c r="H5" s="44">
        <f>IF(E5&lt;6,0,1)</f>
        <v>0</v>
      </c>
      <c r="I5" s="44">
        <f t="shared" ref="I5" si="4">SUM(F5:H5)</f>
        <v>0</v>
      </c>
      <c r="J5" s="56"/>
      <c r="K5" s="59">
        <f>IF(J5&lt;1,0,1)</f>
        <v>0</v>
      </c>
      <c r="L5" s="59">
        <f t="shared" ref="L5" si="5">IF(J5&lt;2,0,1)</f>
        <v>0</v>
      </c>
      <c r="M5" s="59">
        <f t="shared" ref="M5" si="6">IF(J5&lt;3,0,1)</f>
        <v>0</v>
      </c>
      <c r="N5" s="60">
        <f t="shared" ref="N5" si="7">SUM(K5:M5)</f>
        <v>0</v>
      </c>
    </row>
    <row r="6" spans="1:14" s="16" customFormat="1" ht="12.75" customHeight="1" x14ac:dyDescent="0.35">
      <c r="A6" s="40"/>
      <c r="B6" s="41" t="s">
        <v>24</v>
      </c>
      <c r="C6" s="41" t="s">
        <v>23</v>
      </c>
      <c r="D6" s="42" t="s">
        <v>65</v>
      </c>
      <c r="E6" s="43"/>
      <c r="F6" s="34">
        <f>IF(E6&lt;1,0,3)</f>
        <v>0</v>
      </c>
      <c r="G6" s="34">
        <f>IF(E6&lt;3,0,3)</f>
        <v>0</v>
      </c>
      <c r="H6" s="34">
        <f>IF(E6&lt;6,0,3)</f>
        <v>0</v>
      </c>
      <c r="I6" s="34">
        <f t="shared" si="0"/>
        <v>0</v>
      </c>
      <c r="J6" s="56"/>
      <c r="K6" s="61">
        <f>IF(J6&lt;1,0,3)</f>
        <v>0</v>
      </c>
      <c r="L6" s="61">
        <f>IF(J6&lt;2,0,3)</f>
        <v>0</v>
      </c>
      <c r="M6" s="61">
        <f>IF(J6&lt;3,0,3)</f>
        <v>0</v>
      </c>
      <c r="N6" s="62">
        <f t="shared" si="3"/>
        <v>0</v>
      </c>
    </row>
    <row r="7" spans="1:14" s="29" customFormat="1" x14ac:dyDescent="0.25">
      <c r="A7" s="35" t="s">
        <v>1</v>
      </c>
      <c r="B7" s="2" t="s">
        <v>72</v>
      </c>
      <c r="C7" s="2" t="s">
        <v>2</v>
      </c>
      <c r="D7" s="1" t="s">
        <v>95</v>
      </c>
      <c r="E7" s="43">
        <f>Recurve!E5</f>
        <v>0</v>
      </c>
      <c r="F7" s="44">
        <f t="shared" ref="F7:F8" si="8">IF(E7&lt;1,0,1)</f>
        <v>0</v>
      </c>
      <c r="G7" s="44">
        <f t="shared" ref="G7:G8" si="9">IF(E7&lt;3,0,1)</f>
        <v>0</v>
      </c>
      <c r="H7" s="44">
        <f t="shared" ref="H7:H8" si="10">IF(E7&lt;6,0,1)</f>
        <v>0</v>
      </c>
      <c r="I7" s="34">
        <f t="shared" si="0"/>
        <v>0</v>
      </c>
      <c r="J7" s="56">
        <f>Recurve!J5</f>
        <v>0</v>
      </c>
      <c r="K7" s="61">
        <f>IF(J7&lt;1,0,1)</f>
        <v>0</v>
      </c>
      <c r="L7" s="61">
        <f t="shared" si="1"/>
        <v>0</v>
      </c>
      <c r="M7" s="61">
        <f t="shared" si="2"/>
        <v>0</v>
      </c>
      <c r="N7" s="62">
        <f t="shared" si="3"/>
        <v>0</v>
      </c>
    </row>
    <row r="8" spans="1:14" x14ac:dyDescent="0.25">
      <c r="A8" s="35" t="s">
        <v>1</v>
      </c>
      <c r="B8" s="2" t="s">
        <v>3</v>
      </c>
      <c r="C8" s="2" t="s">
        <v>2</v>
      </c>
      <c r="D8" s="1" t="s">
        <v>93</v>
      </c>
      <c r="E8" s="43">
        <f>Recurve!E6</f>
        <v>0</v>
      </c>
      <c r="F8" s="44">
        <f t="shared" si="8"/>
        <v>0</v>
      </c>
      <c r="G8" s="44">
        <f t="shared" si="9"/>
        <v>0</v>
      </c>
      <c r="H8" s="44">
        <f t="shared" si="10"/>
        <v>0</v>
      </c>
      <c r="I8" s="34">
        <f t="shared" si="0"/>
        <v>0</v>
      </c>
      <c r="J8" s="56">
        <f>Recurve!J6</f>
        <v>0</v>
      </c>
      <c r="K8" s="61">
        <f>IF(J8&lt;1,0,1)</f>
        <v>0</v>
      </c>
      <c r="L8" s="61">
        <f t="shared" si="1"/>
        <v>0</v>
      </c>
      <c r="M8" s="61">
        <f t="shared" si="2"/>
        <v>0</v>
      </c>
      <c r="N8" s="62">
        <f t="shared" si="3"/>
        <v>0</v>
      </c>
    </row>
    <row r="9" spans="1:14" x14ac:dyDescent="0.25">
      <c r="A9" s="35" t="s">
        <v>1</v>
      </c>
      <c r="B9" s="2" t="s">
        <v>73</v>
      </c>
      <c r="C9" s="2" t="s">
        <v>2</v>
      </c>
      <c r="D9" s="1" t="s">
        <v>94</v>
      </c>
      <c r="E9" s="43">
        <f>Recurve!E7</f>
        <v>0</v>
      </c>
      <c r="F9" s="34">
        <f>IF(E9&lt;1,0,1)</f>
        <v>0</v>
      </c>
      <c r="G9" s="34">
        <f>IF(E9&lt;2,0,1)</f>
        <v>0</v>
      </c>
      <c r="H9" s="34">
        <f>IF(E9&lt;3,0,1)</f>
        <v>0</v>
      </c>
      <c r="I9" s="34">
        <f t="shared" ref="I9" si="11">SUM(F9:H9)</f>
        <v>0</v>
      </c>
      <c r="J9" s="56">
        <f>Recurve!J7</f>
        <v>0</v>
      </c>
      <c r="K9" s="61">
        <f>IF(J9&lt;1,0,1)</f>
        <v>0</v>
      </c>
      <c r="L9" s="61">
        <f t="shared" ref="L9" si="12">IF(J9&lt;2,0,1)</f>
        <v>0</v>
      </c>
      <c r="M9" s="61">
        <f t="shared" ref="M9" si="13">IF(J9&lt;3,0,1)</f>
        <v>0</v>
      </c>
      <c r="N9" s="62">
        <f t="shared" ref="N9" si="14">SUM(K9:M9)</f>
        <v>0</v>
      </c>
    </row>
    <row r="10" spans="1:14" x14ac:dyDescent="0.25">
      <c r="A10" s="35" t="s">
        <v>1</v>
      </c>
      <c r="B10" s="2" t="s">
        <v>74</v>
      </c>
      <c r="C10" s="2" t="s">
        <v>2</v>
      </c>
      <c r="D10" s="1" t="s">
        <v>96</v>
      </c>
      <c r="E10" s="43">
        <f>Recurve!E8</f>
        <v>0</v>
      </c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0"/>
        <v>0</v>
      </c>
      <c r="J10" s="56">
        <f>Recurve!J8</f>
        <v>0</v>
      </c>
      <c r="K10" s="61">
        <f>IF(J10&lt;1,0,1)</f>
        <v>0</v>
      </c>
      <c r="L10" s="61">
        <f t="shared" si="1"/>
        <v>0</v>
      </c>
      <c r="M10" s="61">
        <f t="shared" si="2"/>
        <v>0</v>
      </c>
      <c r="N10" s="62">
        <f t="shared" si="3"/>
        <v>0</v>
      </c>
    </row>
    <row r="11" spans="1:14" x14ac:dyDescent="0.25">
      <c r="A11" s="35"/>
      <c r="B11" s="2"/>
      <c r="C11" s="2"/>
      <c r="D11" s="1"/>
      <c r="E11" s="43">
        <f>Recurve!E9</f>
        <v>0</v>
      </c>
      <c r="F11" s="34"/>
      <c r="G11" s="34"/>
      <c r="H11" s="34"/>
      <c r="I11" s="34"/>
      <c r="J11" s="56">
        <f>Recurve!J9</f>
        <v>0</v>
      </c>
      <c r="K11" s="61"/>
      <c r="L11" s="61"/>
      <c r="M11" s="61"/>
      <c r="N11" s="62"/>
    </row>
    <row r="12" spans="1:14" x14ac:dyDescent="0.25">
      <c r="A12" s="35" t="s">
        <v>190</v>
      </c>
      <c r="B12" s="2" t="s">
        <v>75</v>
      </c>
      <c r="C12" s="2" t="s">
        <v>2</v>
      </c>
      <c r="D12" s="1" t="s">
        <v>97</v>
      </c>
      <c r="E12" s="43">
        <f>Recurve!E10</f>
        <v>0</v>
      </c>
      <c r="F12" s="34">
        <f>IF(E12&lt;1,0,1)</f>
        <v>0</v>
      </c>
      <c r="G12" s="34">
        <f>IF(E12&lt;2,0,1)</f>
        <v>0</v>
      </c>
      <c r="H12" s="34">
        <f>IF(E12&lt;3,0,1)</f>
        <v>0</v>
      </c>
      <c r="I12" s="34">
        <f t="shared" si="0"/>
        <v>0</v>
      </c>
      <c r="J12" s="56">
        <f>Recurve!J10</f>
        <v>0</v>
      </c>
      <c r="K12" s="61">
        <f t="shared" ref="K12:K21" si="15">IF(J12&lt;1,0,1)</f>
        <v>0</v>
      </c>
      <c r="L12" s="61">
        <f t="shared" si="1"/>
        <v>0</v>
      </c>
      <c r="M12" s="61">
        <f t="shared" si="2"/>
        <v>0</v>
      </c>
      <c r="N12" s="62">
        <f t="shared" si="3"/>
        <v>0</v>
      </c>
    </row>
    <row r="13" spans="1:14" x14ac:dyDescent="0.25">
      <c r="A13" s="35" t="s">
        <v>190</v>
      </c>
      <c r="B13" s="2" t="s">
        <v>76</v>
      </c>
      <c r="C13" s="2" t="s">
        <v>2</v>
      </c>
      <c r="D13" s="1" t="s">
        <v>98</v>
      </c>
      <c r="E13" s="43">
        <f>Recurve!E11</f>
        <v>0</v>
      </c>
      <c r="F13" s="34">
        <f>IF(E13&lt;1,0,1)</f>
        <v>0</v>
      </c>
      <c r="G13" s="34">
        <f>IF(E13&lt;2,0,1)</f>
        <v>0</v>
      </c>
      <c r="H13" s="34">
        <f>IF(E13&lt;3,0,1)</f>
        <v>0</v>
      </c>
      <c r="I13" s="34">
        <f t="shared" si="0"/>
        <v>0</v>
      </c>
      <c r="J13" s="56">
        <f>Recurve!J11</f>
        <v>0</v>
      </c>
      <c r="K13" s="61">
        <f t="shared" si="15"/>
        <v>0</v>
      </c>
      <c r="L13" s="61">
        <f t="shared" si="1"/>
        <v>0</v>
      </c>
      <c r="M13" s="61">
        <f t="shared" si="2"/>
        <v>0</v>
      </c>
      <c r="N13" s="62">
        <f t="shared" si="3"/>
        <v>0</v>
      </c>
    </row>
    <row r="14" spans="1:14" x14ac:dyDescent="0.25">
      <c r="A14" s="35" t="s">
        <v>190</v>
      </c>
      <c r="B14" s="2" t="s">
        <v>77</v>
      </c>
      <c r="C14" s="2" t="s">
        <v>2</v>
      </c>
      <c r="D14" s="1" t="s">
        <v>99</v>
      </c>
      <c r="E14" s="43">
        <f>Recurve!E12</f>
        <v>0</v>
      </c>
      <c r="F14" s="34">
        <f>IF(E14&lt;1,0,1)</f>
        <v>0</v>
      </c>
      <c r="G14" s="34">
        <f>IF(E14&lt;2,0,1)</f>
        <v>0</v>
      </c>
      <c r="H14" s="34">
        <f>IF(E14&lt;3,0,1)</f>
        <v>0</v>
      </c>
      <c r="I14" s="34">
        <f t="shared" si="0"/>
        <v>0</v>
      </c>
      <c r="J14" s="56">
        <f>Recurve!J12</f>
        <v>0</v>
      </c>
      <c r="K14" s="61">
        <f t="shared" si="15"/>
        <v>0</v>
      </c>
      <c r="L14" s="61">
        <f t="shared" si="1"/>
        <v>0</v>
      </c>
      <c r="M14" s="61">
        <f t="shared" si="2"/>
        <v>0</v>
      </c>
      <c r="N14" s="62">
        <f t="shared" si="3"/>
        <v>0</v>
      </c>
    </row>
    <row r="15" spans="1:14" x14ac:dyDescent="0.25">
      <c r="A15" s="35"/>
      <c r="B15" s="2"/>
      <c r="C15" s="2"/>
      <c r="D15" s="1"/>
      <c r="E15" s="43"/>
      <c r="F15" s="44"/>
      <c r="G15" s="44"/>
      <c r="H15" s="44"/>
      <c r="I15" s="34"/>
      <c r="J15" s="56"/>
      <c r="K15" s="61"/>
      <c r="L15" s="61"/>
      <c r="M15" s="61"/>
      <c r="N15" s="62"/>
    </row>
    <row r="16" spans="1:14" x14ac:dyDescent="0.25">
      <c r="A16" s="35" t="s">
        <v>191</v>
      </c>
      <c r="B16" s="2" t="s">
        <v>75</v>
      </c>
      <c r="C16" s="2" t="s">
        <v>2</v>
      </c>
      <c r="D16" s="1" t="s">
        <v>97</v>
      </c>
      <c r="E16" s="43">
        <f>Recurve!E14</f>
        <v>0</v>
      </c>
      <c r="F16" s="34">
        <f>IF(E16&lt;1,0,1)</f>
        <v>0</v>
      </c>
      <c r="G16" s="34">
        <f>IF(E16&lt;2,0,1)</f>
        <v>0</v>
      </c>
      <c r="H16" s="34">
        <f>IF(E16&lt;3,0,1)</f>
        <v>0</v>
      </c>
      <c r="I16" s="34">
        <f t="shared" ref="I16:I18" si="16">SUM(F16:H16)</f>
        <v>0</v>
      </c>
      <c r="J16" s="56">
        <f>Recurve!J14</f>
        <v>0</v>
      </c>
      <c r="K16" s="61">
        <f t="shared" ref="K16:K18" si="17">IF(J16&lt;1,0,1)</f>
        <v>0</v>
      </c>
      <c r="L16" s="61">
        <f t="shared" ref="L16:L18" si="18">IF(J16&lt;2,0,1)</f>
        <v>0</v>
      </c>
      <c r="M16" s="61">
        <f t="shared" ref="M16:M18" si="19">IF(J16&lt;3,0,1)</f>
        <v>0</v>
      </c>
      <c r="N16" s="62">
        <f t="shared" ref="N16:N18" si="20">SUM(K16:M16)</f>
        <v>0</v>
      </c>
    </row>
    <row r="17" spans="1:14" x14ac:dyDescent="0.25">
      <c r="A17" s="35" t="s">
        <v>191</v>
      </c>
      <c r="B17" s="2" t="s">
        <v>76</v>
      </c>
      <c r="C17" s="2" t="s">
        <v>2</v>
      </c>
      <c r="D17" s="1" t="s">
        <v>98</v>
      </c>
      <c r="E17" s="43">
        <f>Recurve!E15</f>
        <v>0</v>
      </c>
      <c r="F17" s="34">
        <f>IF(E17&lt;1,0,1)</f>
        <v>0</v>
      </c>
      <c r="G17" s="34">
        <f>IF(E17&lt;2,0,1)</f>
        <v>0</v>
      </c>
      <c r="H17" s="34">
        <f>IF(E17&lt;3,0,1)</f>
        <v>0</v>
      </c>
      <c r="I17" s="34">
        <f t="shared" si="16"/>
        <v>0</v>
      </c>
      <c r="J17" s="56">
        <f>Recurve!J15</f>
        <v>0</v>
      </c>
      <c r="K17" s="61">
        <f t="shared" si="17"/>
        <v>0</v>
      </c>
      <c r="L17" s="61">
        <f t="shared" si="18"/>
        <v>0</v>
      </c>
      <c r="M17" s="61">
        <f t="shared" si="19"/>
        <v>0</v>
      </c>
      <c r="N17" s="62">
        <f t="shared" si="20"/>
        <v>0</v>
      </c>
    </row>
    <row r="18" spans="1:14" x14ac:dyDescent="0.25">
      <c r="A18" s="35" t="s">
        <v>191</v>
      </c>
      <c r="B18" s="2" t="s">
        <v>77</v>
      </c>
      <c r="C18" s="2" t="s">
        <v>2</v>
      </c>
      <c r="D18" s="1" t="s">
        <v>99</v>
      </c>
      <c r="E18" s="43">
        <f>Recurve!E16</f>
        <v>0</v>
      </c>
      <c r="F18" s="34">
        <f>IF(E18&lt;1,0,1)</f>
        <v>0</v>
      </c>
      <c r="G18" s="34">
        <f>IF(E18&lt;2,0,1)</f>
        <v>0</v>
      </c>
      <c r="H18" s="34">
        <f>IF(E18&lt;3,0,1)</f>
        <v>0</v>
      </c>
      <c r="I18" s="34">
        <f t="shared" si="16"/>
        <v>0</v>
      </c>
      <c r="J18" s="56">
        <f>Recurve!J16</f>
        <v>0</v>
      </c>
      <c r="K18" s="61">
        <f t="shared" si="17"/>
        <v>0</v>
      </c>
      <c r="L18" s="61">
        <f t="shared" si="18"/>
        <v>0</v>
      </c>
      <c r="M18" s="61">
        <f t="shared" si="19"/>
        <v>0</v>
      </c>
      <c r="N18" s="62">
        <f t="shared" si="20"/>
        <v>0</v>
      </c>
    </row>
    <row r="19" spans="1:14" x14ac:dyDescent="0.25">
      <c r="A19" s="35"/>
      <c r="B19" s="2"/>
      <c r="C19" s="2"/>
      <c r="D19" s="1"/>
      <c r="E19" s="43">
        <f>Recurve!E17</f>
        <v>0</v>
      </c>
      <c r="F19" s="44"/>
      <c r="G19" s="44"/>
      <c r="H19" s="44"/>
      <c r="I19" s="34"/>
      <c r="J19" s="56">
        <f>Recurve!J17</f>
        <v>0</v>
      </c>
      <c r="K19" s="61"/>
      <c r="L19" s="61"/>
      <c r="M19" s="61"/>
      <c r="N19" s="62"/>
    </row>
    <row r="20" spans="1:14" x14ac:dyDescent="0.25">
      <c r="A20" s="36" t="s">
        <v>7</v>
      </c>
      <c r="B20" s="4" t="s">
        <v>72</v>
      </c>
      <c r="C20" s="4" t="s">
        <v>2</v>
      </c>
      <c r="D20" s="3" t="s">
        <v>100</v>
      </c>
      <c r="E20" s="43">
        <f>Recurve!E18</f>
        <v>0</v>
      </c>
      <c r="F20" s="44">
        <f t="shared" ref="F20:F21" si="21">IF(E20&lt;1,0,1)</f>
        <v>0</v>
      </c>
      <c r="G20" s="44">
        <f t="shared" ref="G20:G21" si="22">IF(E20&lt;3,0,1)</f>
        <v>0</v>
      </c>
      <c r="H20" s="44">
        <f t="shared" ref="H20:H21" si="23">IF(E20&lt;6,0,1)</f>
        <v>0</v>
      </c>
      <c r="I20" s="34">
        <f t="shared" si="0"/>
        <v>0</v>
      </c>
      <c r="J20" s="56">
        <f>Recurve!J18</f>
        <v>0</v>
      </c>
      <c r="K20" s="61">
        <f t="shared" si="15"/>
        <v>0</v>
      </c>
      <c r="L20" s="61">
        <f t="shared" si="1"/>
        <v>0</v>
      </c>
      <c r="M20" s="61">
        <f t="shared" si="2"/>
        <v>0</v>
      </c>
      <c r="N20" s="62">
        <f t="shared" si="3"/>
        <v>0</v>
      </c>
    </row>
    <row r="21" spans="1:14" x14ac:dyDescent="0.25">
      <c r="A21" s="45" t="s">
        <v>7</v>
      </c>
      <c r="B21" s="46" t="s">
        <v>3</v>
      </c>
      <c r="C21" s="46" t="s">
        <v>2</v>
      </c>
      <c r="D21" s="47" t="s">
        <v>101</v>
      </c>
      <c r="E21" s="43">
        <f>Recurve!E19</f>
        <v>0</v>
      </c>
      <c r="F21" s="44">
        <f t="shared" si="21"/>
        <v>0</v>
      </c>
      <c r="G21" s="44">
        <f t="shared" si="22"/>
        <v>0</v>
      </c>
      <c r="H21" s="44">
        <f t="shared" si="23"/>
        <v>0</v>
      </c>
      <c r="I21" s="44">
        <f t="shared" si="0"/>
        <v>0</v>
      </c>
      <c r="J21" s="56">
        <f>Recurve!J19</f>
        <v>0</v>
      </c>
      <c r="K21" s="61">
        <f t="shared" si="15"/>
        <v>0</v>
      </c>
      <c r="L21" s="59">
        <f t="shared" si="1"/>
        <v>0</v>
      </c>
      <c r="M21" s="59">
        <f t="shared" si="2"/>
        <v>0</v>
      </c>
      <c r="N21" s="60">
        <f t="shared" si="3"/>
        <v>0</v>
      </c>
    </row>
    <row r="22" spans="1:14" x14ac:dyDescent="0.25">
      <c r="A22" s="35" t="s">
        <v>7</v>
      </c>
      <c r="B22" s="2" t="s">
        <v>73</v>
      </c>
      <c r="C22" s="2" t="s">
        <v>2</v>
      </c>
      <c r="D22" s="1" t="s">
        <v>102</v>
      </c>
      <c r="E22" s="43">
        <f>Recurve!E20</f>
        <v>0</v>
      </c>
      <c r="F22" s="34">
        <f>IF(E22&lt;1,0,1)</f>
        <v>0</v>
      </c>
      <c r="G22" s="34">
        <f>IF(E22&lt;2,0,1)</f>
        <v>0</v>
      </c>
      <c r="H22" s="34">
        <f>IF(E22&lt;3,0,1)</f>
        <v>0</v>
      </c>
      <c r="I22" s="34">
        <f t="shared" ref="I22" si="24">SUM(F22:H22)</f>
        <v>0</v>
      </c>
      <c r="J22" s="56">
        <f>Recurve!J20</f>
        <v>0</v>
      </c>
      <c r="K22" s="61">
        <f>IF(J22&lt;1,0,1)</f>
        <v>0</v>
      </c>
      <c r="L22" s="61">
        <f t="shared" ref="L22" si="25">IF(J22&lt;2,0,1)</f>
        <v>0</v>
      </c>
      <c r="M22" s="61">
        <f t="shared" ref="M22" si="26">IF(J22&lt;3,0,1)</f>
        <v>0</v>
      </c>
      <c r="N22" s="62">
        <f t="shared" ref="N22" si="27">SUM(K22:M22)</f>
        <v>0</v>
      </c>
    </row>
    <row r="23" spans="1:14" x14ac:dyDescent="0.25">
      <c r="A23" s="36" t="s">
        <v>7</v>
      </c>
      <c r="B23" s="4" t="s">
        <v>74</v>
      </c>
      <c r="C23" s="4" t="s">
        <v>2</v>
      </c>
      <c r="D23" s="3" t="s">
        <v>103</v>
      </c>
      <c r="E23" s="43">
        <f>Recurve!E21</f>
        <v>0</v>
      </c>
      <c r="F23" s="34">
        <f>IF(E23&lt;1,0,1)</f>
        <v>0</v>
      </c>
      <c r="G23" s="34">
        <f>IF(E23&lt;2,0,1)</f>
        <v>0</v>
      </c>
      <c r="H23" s="34">
        <f>IF(E23&lt;3,0,1)</f>
        <v>0</v>
      </c>
      <c r="I23" s="34">
        <f t="shared" si="0"/>
        <v>0</v>
      </c>
      <c r="J23" s="56">
        <f>Recurve!J21</f>
        <v>0</v>
      </c>
      <c r="K23" s="61">
        <f t="shared" ref="K23:K24" si="28">IF(J23&lt;1,0,1)</f>
        <v>0</v>
      </c>
      <c r="L23" s="61">
        <f t="shared" si="1"/>
        <v>0</v>
      </c>
      <c r="M23" s="61">
        <f t="shared" si="2"/>
        <v>0</v>
      </c>
      <c r="N23" s="62">
        <f t="shared" si="3"/>
        <v>0</v>
      </c>
    </row>
    <row r="24" spans="1:14" x14ac:dyDescent="0.25">
      <c r="A24" s="3"/>
      <c r="B24" s="4"/>
      <c r="C24" s="4"/>
      <c r="D24" s="3"/>
      <c r="E24" s="43">
        <f>Recurve!E22</f>
        <v>0</v>
      </c>
      <c r="F24" s="34">
        <f>IF(E24&lt;1,0,1)</f>
        <v>0</v>
      </c>
      <c r="G24" s="34">
        <f>IF(E24&lt;2,0,1)</f>
        <v>0</v>
      </c>
      <c r="H24" s="34">
        <f>IF(E24&lt;3,0,1)</f>
        <v>0</v>
      </c>
      <c r="I24" s="34">
        <f t="shared" si="0"/>
        <v>0</v>
      </c>
      <c r="J24" s="56">
        <f>Recurve!J22</f>
        <v>0</v>
      </c>
      <c r="K24" s="61">
        <f t="shared" si="28"/>
        <v>0</v>
      </c>
      <c r="L24" s="61">
        <f t="shared" si="1"/>
        <v>0</v>
      </c>
      <c r="M24" s="61">
        <f t="shared" si="2"/>
        <v>0</v>
      </c>
      <c r="N24" s="62">
        <f t="shared" si="3"/>
        <v>0</v>
      </c>
    </row>
    <row r="25" spans="1:14" x14ac:dyDescent="0.25">
      <c r="A25" s="3" t="s">
        <v>66</v>
      </c>
      <c r="B25" s="32" t="s">
        <v>72</v>
      </c>
      <c r="C25" s="4" t="s">
        <v>2</v>
      </c>
      <c r="D25" s="32" t="s">
        <v>104</v>
      </c>
      <c r="E25" s="43">
        <f>Recurve!E23</f>
        <v>0</v>
      </c>
      <c r="F25" s="34">
        <f>IF(E25&lt;1,0,3)</f>
        <v>0</v>
      </c>
      <c r="G25" s="34">
        <f>IF(E25&lt;3,0,3)</f>
        <v>0</v>
      </c>
      <c r="H25" s="34">
        <f>IF(E25&lt;6,0,3)</f>
        <v>0</v>
      </c>
      <c r="I25" s="34">
        <f t="shared" si="0"/>
        <v>0</v>
      </c>
      <c r="J25" s="56">
        <f>Recurve!J23</f>
        <v>0</v>
      </c>
      <c r="K25" s="61">
        <f>IF(J25&lt;1,0,3)</f>
        <v>0</v>
      </c>
      <c r="L25" s="61">
        <f t="shared" ref="L25:L37" si="29">IF(J25&lt;2,0,3)</f>
        <v>0</v>
      </c>
      <c r="M25" s="61">
        <f t="shared" ref="M25:M37" si="30">IF(J25&lt;3,0,3)</f>
        <v>0</v>
      </c>
      <c r="N25" s="62">
        <f t="shared" si="3"/>
        <v>0</v>
      </c>
    </row>
    <row r="26" spans="1:14" x14ac:dyDescent="0.25">
      <c r="A26" s="1" t="s">
        <v>67</v>
      </c>
      <c r="B26" s="71" t="s">
        <v>72</v>
      </c>
      <c r="C26" s="2" t="s">
        <v>2</v>
      </c>
      <c r="D26" s="71" t="s">
        <v>105</v>
      </c>
      <c r="E26" s="43">
        <f>Recurve!E24</f>
        <v>0</v>
      </c>
      <c r="F26" s="34">
        <f>IF(E26&lt;1,0,2)</f>
        <v>0</v>
      </c>
      <c r="G26" s="34">
        <f>IF(E26&lt;3,0,2)</f>
        <v>0</v>
      </c>
      <c r="H26" s="34">
        <f>IF(E26&lt;6,0,2)</f>
        <v>0</v>
      </c>
      <c r="I26" s="34">
        <f>SUM(F26:H26)</f>
        <v>0</v>
      </c>
      <c r="J26" s="56">
        <f>Recurve!J24</f>
        <v>0</v>
      </c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>SUM(K26:M26)</f>
        <v>0</v>
      </c>
    </row>
    <row r="27" spans="1:14" x14ac:dyDescent="0.25">
      <c r="A27" s="1" t="s">
        <v>66</v>
      </c>
      <c r="B27" s="72" t="s">
        <v>3</v>
      </c>
      <c r="C27" s="2" t="s">
        <v>2</v>
      </c>
      <c r="D27" s="71" t="s">
        <v>106</v>
      </c>
      <c r="E27" s="43">
        <f>Recurve!E25</f>
        <v>0</v>
      </c>
      <c r="F27" s="34">
        <f>IF(E27&lt;1,0,3)</f>
        <v>0</v>
      </c>
      <c r="G27" s="34">
        <f>IF(E27&lt;3,0,3)</f>
        <v>0</v>
      </c>
      <c r="H27" s="34">
        <f>IF(E27&lt;6,0,3)</f>
        <v>0</v>
      </c>
      <c r="I27" s="34">
        <f t="shared" si="0"/>
        <v>0</v>
      </c>
      <c r="J27" s="56">
        <f>Recurve!J25</f>
        <v>0</v>
      </c>
      <c r="K27" s="61">
        <f>IF(J27&lt;1,0,3)</f>
        <v>0</v>
      </c>
      <c r="L27" s="61">
        <f t="shared" si="29"/>
        <v>0</v>
      </c>
      <c r="M27" s="61">
        <f t="shared" si="30"/>
        <v>0</v>
      </c>
      <c r="N27" s="62">
        <f t="shared" si="3"/>
        <v>0</v>
      </c>
    </row>
    <row r="28" spans="1:14" x14ac:dyDescent="0.25">
      <c r="A28" s="1" t="s">
        <v>67</v>
      </c>
      <c r="B28" s="73" t="s">
        <v>3</v>
      </c>
      <c r="C28" s="73" t="s">
        <v>2</v>
      </c>
      <c r="D28" s="19" t="s">
        <v>107</v>
      </c>
      <c r="E28" s="43">
        <f>Recurve!E26</f>
        <v>0</v>
      </c>
      <c r="F28" s="34">
        <f>IF(E28&lt;1,0,2)</f>
        <v>0</v>
      </c>
      <c r="G28" s="34">
        <f>IF(E28&lt;3,0,2)</f>
        <v>0</v>
      </c>
      <c r="H28" s="34">
        <f>IF(E28&lt;6,0,2)</f>
        <v>0</v>
      </c>
      <c r="I28" s="34">
        <f>SUM(F28:H28)</f>
        <v>0</v>
      </c>
      <c r="J28" s="56">
        <f>Recurve!J26</f>
        <v>0</v>
      </c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>SUM(K28:M28)</f>
        <v>0</v>
      </c>
    </row>
    <row r="29" spans="1:14" x14ac:dyDescent="0.25">
      <c r="A29" s="1" t="s">
        <v>17</v>
      </c>
      <c r="B29" s="72" t="s">
        <v>73</v>
      </c>
      <c r="C29" s="2" t="s">
        <v>2</v>
      </c>
      <c r="D29" s="71" t="s">
        <v>108</v>
      </c>
      <c r="E29" s="43">
        <f>Recurve!E27</f>
        <v>0</v>
      </c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ref="I29:I30" si="31">SUM(F29:H29)</f>
        <v>0</v>
      </c>
      <c r="J29" s="56">
        <f>Recurve!J27</f>
        <v>0</v>
      </c>
      <c r="K29" s="61">
        <f>IF(J29&lt;1,0,3)</f>
        <v>0</v>
      </c>
      <c r="L29" s="61">
        <f t="shared" ref="L29" si="32">IF(J29&lt;2,0,3)</f>
        <v>0</v>
      </c>
      <c r="M29" s="61">
        <f t="shared" ref="M29" si="33">IF(J29&lt;3,0,3)</f>
        <v>0</v>
      </c>
      <c r="N29" s="62">
        <f t="shared" ref="N29:N30" si="34">SUM(K29:M29)</f>
        <v>0</v>
      </c>
    </row>
    <row r="30" spans="1:14" x14ac:dyDescent="0.25">
      <c r="A30" s="1" t="s">
        <v>25</v>
      </c>
      <c r="B30" s="72" t="s">
        <v>73</v>
      </c>
      <c r="C30" s="2" t="s">
        <v>2</v>
      </c>
      <c r="D30" s="71" t="s">
        <v>109</v>
      </c>
      <c r="E30" s="43">
        <f>Recurve!E28</f>
        <v>0</v>
      </c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31"/>
        <v>0</v>
      </c>
      <c r="J30" s="56">
        <f>Recurve!J28</f>
        <v>0</v>
      </c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34"/>
        <v>0</v>
      </c>
    </row>
    <row r="31" spans="1:14" x14ac:dyDescent="0.25">
      <c r="A31" s="1" t="s">
        <v>17</v>
      </c>
      <c r="B31" s="72" t="s">
        <v>74</v>
      </c>
      <c r="C31" s="2" t="s">
        <v>2</v>
      </c>
      <c r="D31" s="71" t="s">
        <v>110</v>
      </c>
      <c r="E31" s="43">
        <f>Recurve!E29</f>
        <v>0</v>
      </c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0"/>
        <v>0</v>
      </c>
      <c r="J31" s="56">
        <f>Recurve!J29</f>
        <v>0</v>
      </c>
      <c r="K31" s="61">
        <f>IF(J31&lt;1,0,3)</f>
        <v>0</v>
      </c>
      <c r="L31" s="61">
        <f t="shared" si="29"/>
        <v>0</v>
      </c>
      <c r="M31" s="61">
        <f t="shared" si="30"/>
        <v>0</v>
      </c>
      <c r="N31" s="62">
        <f t="shared" si="3"/>
        <v>0</v>
      </c>
    </row>
    <row r="32" spans="1:14" x14ac:dyDescent="0.25">
      <c r="A32" s="1" t="s">
        <v>25</v>
      </c>
      <c r="B32" s="72" t="s">
        <v>74</v>
      </c>
      <c r="C32" s="2" t="s">
        <v>2</v>
      </c>
      <c r="D32" s="71" t="s">
        <v>111</v>
      </c>
      <c r="E32" s="43">
        <f>Recurve!E30</f>
        <v>0</v>
      </c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ref="I32" si="35">SUM(F32:H32)</f>
        <v>0</v>
      </c>
      <c r="J32" s="56">
        <f>Recurve!J30</f>
        <v>0</v>
      </c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ref="N32" si="36">SUM(K32:M32)</f>
        <v>0</v>
      </c>
    </row>
    <row r="33" spans="1:14" x14ac:dyDescent="0.25">
      <c r="A33" s="1" t="s">
        <v>17</v>
      </c>
      <c r="B33" s="72" t="s">
        <v>75</v>
      </c>
      <c r="C33" s="2" t="s">
        <v>2</v>
      </c>
      <c r="D33" s="71" t="s">
        <v>112</v>
      </c>
      <c r="E33" s="43">
        <f>Recurve!E31</f>
        <v>0</v>
      </c>
      <c r="F33" s="34">
        <f>IF(E33&lt;1,0,3)</f>
        <v>0</v>
      </c>
      <c r="G33" s="34">
        <f>IF(E33&lt;2,0,3)</f>
        <v>0</v>
      </c>
      <c r="H33" s="34">
        <f>IF(E33&lt;3,0,3)</f>
        <v>0</v>
      </c>
      <c r="I33" s="34">
        <f t="shared" si="0"/>
        <v>0</v>
      </c>
      <c r="J33" s="56">
        <f>Recurve!J31</f>
        <v>0</v>
      </c>
      <c r="K33" s="61">
        <f t="shared" ref="K33:K41" si="37">IF(J33&lt;1,0,3)</f>
        <v>0</v>
      </c>
      <c r="L33" s="61">
        <f t="shared" si="29"/>
        <v>0</v>
      </c>
      <c r="M33" s="61">
        <f t="shared" si="30"/>
        <v>0</v>
      </c>
      <c r="N33" s="62">
        <f t="shared" si="3"/>
        <v>0</v>
      </c>
    </row>
    <row r="34" spans="1:14" x14ac:dyDescent="0.25">
      <c r="A34" s="35" t="s">
        <v>25</v>
      </c>
      <c r="B34" s="72" t="s">
        <v>75</v>
      </c>
      <c r="C34" s="2" t="s">
        <v>2</v>
      </c>
      <c r="D34" s="71" t="s">
        <v>113</v>
      </c>
      <c r="E34" s="43">
        <f>Recurve!E32</f>
        <v>0</v>
      </c>
      <c r="F34" s="34">
        <f>IF(E34&lt;1,0,2)</f>
        <v>0</v>
      </c>
      <c r="G34" s="34">
        <f>IF(E34&lt;2,0,2)</f>
        <v>0</v>
      </c>
      <c r="H34" s="34">
        <f>IF(E34&lt;3,0,2)</f>
        <v>0</v>
      </c>
      <c r="I34" s="34">
        <f t="shared" si="0"/>
        <v>0</v>
      </c>
      <c r="J34" s="56">
        <f>Recurve!J32</f>
        <v>0</v>
      </c>
      <c r="K34" s="61">
        <f>IF(J34&lt;1,0,2)</f>
        <v>0</v>
      </c>
      <c r="L34" s="61">
        <f>IF(J34&lt;2,0,2)</f>
        <v>0</v>
      </c>
      <c r="M34" s="61">
        <f>IF(J34&lt;3,0,2)</f>
        <v>0</v>
      </c>
      <c r="N34" s="62">
        <f t="shared" si="3"/>
        <v>0</v>
      </c>
    </row>
    <row r="35" spans="1:14" ht="12.65" customHeight="1" x14ac:dyDescent="0.25">
      <c r="A35" s="35" t="s">
        <v>17</v>
      </c>
      <c r="B35" s="72" t="s">
        <v>76</v>
      </c>
      <c r="C35" s="2" t="s">
        <v>2</v>
      </c>
      <c r="D35" s="71" t="s">
        <v>114</v>
      </c>
      <c r="E35" s="43">
        <f>Recurve!E33</f>
        <v>0</v>
      </c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0"/>
        <v>0</v>
      </c>
      <c r="J35" s="56">
        <f>Recurve!J33</f>
        <v>0</v>
      </c>
      <c r="K35" s="61">
        <f t="shared" si="37"/>
        <v>0</v>
      </c>
      <c r="L35" s="61">
        <f t="shared" si="29"/>
        <v>0</v>
      </c>
      <c r="M35" s="61">
        <f t="shared" si="30"/>
        <v>0</v>
      </c>
      <c r="N35" s="62">
        <f t="shared" si="3"/>
        <v>0</v>
      </c>
    </row>
    <row r="36" spans="1:14" ht="12.65" customHeight="1" x14ac:dyDescent="0.25">
      <c r="A36" s="35" t="s">
        <v>25</v>
      </c>
      <c r="B36" s="72" t="s">
        <v>76</v>
      </c>
      <c r="C36" s="2" t="s">
        <v>2</v>
      </c>
      <c r="D36" s="71" t="s">
        <v>115</v>
      </c>
      <c r="E36" s="43">
        <f>Recurve!E34</f>
        <v>0</v>
      </c>
      <c r="F36" s="34">
        <f>IF(E36&lt;1,0,2)</f>
        <v>0</v>
      </c>
      <c r="G36" s="34">
        <f>IF(E36&lt;2,0,2)</f>
        <v>0</v>
      </c>
      <c r="H36" s="34">
        <f>IF(E36&lt;3,0,2)</f>
        <v>0</v>
      </c>
      <c r="I36" s="34">
        <f t="shared" si="0"/>
        <v>0</v>
      </c>
      <c r="J36" s="56">
        <f>Recurve!J34</f>
        <v>0</v>
      </c>
      <c r="K36" s="61">
        <f>IF(J36&lt;1,0,2)</f>
        <v>0</v>
      </c>
      <c r="L36" s="61">
        <f>IF(J36&lt;2,0,2)</f>
        <v>0</v>
      </c>
      <c r="M36" s="61">
        <f>IF(J36&lt;3,0,2)</f>
        <v>0</v>
      </c>
      <c r="N36" s="62">
        <f t="shared" si="3"/>
        <v>0</v>
      </c>
    </row>
    <row r="37" spans="1:14" x14ac:dyDescent="0.25">
      <c r="A37" s="35" t="s">
        <v>17</v>
      </c>
      <c r="B37" s="72" t="s">
        <v>77</v>
      </c>
      <c r="C37" s="2" t="s">
        <v>2</v>
      </c>
      <c r="D37" s="71" t="s">
        <v>116</v>
      </c>
      <c r="E37" s="43">
        <f>Recurve!E35</f>
        <v>0</v>
      </c>
      <c r="F37" s="34">
        <f>IF(E37&lt;1,0,3)</f>
        <v>0</v>
      </c>
      <c r="G37" s="34">
        <f>IF(E37&lt;2,0,3)</f>
        <v>0</v>
      </c>
      <c r="H37" s="34">
        <f>IF(E37&lt;3,0,3)</f>
        <v>0</v>
      </c>
      <c r="I37" s="34">
        <f t="shared" si="0"/>
        <v>0</v>
      </c>
      <c r="J37" s="56">
        <f>Recurve!J35</f>
        <v>0</v>
      </c>
      <c r="K37" s="61">
        <f t="shared" si="37"/>
        <v>0</v>
      </c>
      <c r="L37" s="61">
        <f t="shared" si="29"/>
        <v>0</v>
      </c>
      <c r="M37" s="61">
        <f t="shared" si="30"/>
        <v>0</v>
      </c>
      <c r="N37" s="62">
        <f t="shared" si="3"/>
        <v>0</v>
      </c>
    </row>
    <row r="38" spans="1:14" x14ac:dyDescent="0.25">
      <c r="A38" s="35" t="s">
        <v>25</v>
      </c>
      <c r="B38" s="72" t="s">
        <v>77</v>
      </c>
      <c r="C38" s="2" t="s">
        <v>2</v>
      </c>
      <c r="D38" s="71" t="s">
        <v>117</v>
      </c>
      <c r="E38" s="43">
        <f>Recurve!E36</f>
        <v>0</v>
      </c>
      <c r="F38" s="34">
        <f>IF(E38&lt;1,0,2)</f>
        <v>0</v>
      </c>
      <c r="G38" s="34">
        <f>IF(E38&lt;2,0,2)</f>
        <v>0</v>
      </c>
      <c r="H38" s="34">
        <f>IF(E38&lt;3,0,2)</f>
        <v>0</v>
      </c>
      <c r="I38" s="34">
        <f t="shared" si="0"/>
        <v>0</v>
      </c>
      <c r="J38" s="56">
        <f>Recurve!J36</f>
        <v>0</v>
      </c>
      <c r="K38" s="61">
        <f>IF(J38&lt;1,0,2)</f>
        <v>0</v>
      </c>
      <c r="L38" s="61">
        <f>IF(J38&lt;2,0,2)</f>
        <v>0</v>
      </c>
      <c r="M38" s="61">
        <f>IF(J38&lt;3,0,2)</f>
        <v>0</v>
      </c>
      <c r="N38" s="62">
        <f t="shared" si="3"/>
        <v>0</v>
      </c>
    </row>
    <row r="39" spans="1:14" x14ac:dyDescent="0.25">
      <c r="A39" s="35" t="s">
        <v>26</v>
      </c>
      <c r="B39" s="72" t="s">
        <v>27</v>
      </c>
      <c r="C39" s="2" t="s">
        <v>2</v>
      </c>
      <c r="D39" s="71" t="s">
        <v>35</v>
      </c>
      <c r="E39" s="43">
        <f>Recurve!E37</f>
        <v>0</v>
      </c>
      <c r="F39" s="34">
        <f>IF(E39&lt;1,0,3)</f>
        <v>0</v>
      </c>
      <c r="G39" s="34">
        <f>IF(E39&lt;3,0,3)</f>
        <v>0</v>
      </c>
      <c r="H39" s="34">
        <f>IF(E39&lt;6,0,3)</f>
        <v>0</v>
      </c>
      <c r="I39" s="34">
        <f t="shared" ref="I39:I41" si="38">SUM(F39:H39)</f>
        <v>0</v>
      </c>
      <c r="J39" s="56">
        <f>Recurve!J37</f>
        <v>0</v>
      </c>
      <c r="K39" s="61">
        <f>IF(J39&lt;1,0,3)</f>
        <v>0</v>
      </c>
      <c r="L39" s="61">
        <f t="shared" ref="L39:L41" si="39">IF(J39&lt;2,0,3)</f>
        <v>0</v>
      </c>
      <c r="M39" s="61">
        <f t="shared" ref="M39:M41" si="40">IF(J39&lt;3,0,3)</f>
        <v>0</v>
      </c>
      <c r="N39" s="62">
        <f t="shared" ref="N39:N41" si="41">SUM(K39:M39)</f>
        <v>0</v>
      </c>
    </row>
    <row r="40" spans="1:14" x14ac:dyDescent="0.25">
      <c r="A40" s="35" t="s">
        <v>26</v>
      </c>
      <c r="B40" s="72" t="s">
        <v>30</v>
      </c>
      <c r="C40" s="2" t="s">
        <v>2</v>
      </c>
      <c r="D40" s="71" t="s">
        <v>36</v>
      </c>
      <c r="E40" s="43">
        <f>Recurve!E38</f>
        <v>0</v>
      </c>
      <c r="F40" s="34">
        <f>IF(E40&lt;1,0,3)</f>
        <v>0</v>
      </c>
      <c r="G40" s="34">
        <f>IF(E40&lt;2,0,3)</f>
        <v>0</v>
      </c>
      <c r="H40" s="34">
        <f>IF(E40&lt;3,0,3)</f>
        <v>0</v>
      </c>
      <c r="I40" s="34">
        <f t="shared" si="38"/>
        <v>0</v>
      </c>
      <c r="J40" s="56">
        <f>Recurve!J38</f>
        <v>0</v>
      </c>
      <c r="K40" s="61">
        <f t="shared" si="37"/>
        <v>0</v>
      </c>
      <c r="L40" s="61">
        <f t="shared" si="39"/>
        <v>0</v>
      </c>
      <c r="M40" s="61">
        <f t="shared" si="40"/>
        <v>0</v>
      </c>
      <c r="N40" s="62">
        <f t="shared" si="41"/>
        <v>0</v>
      </c>
    </row>
    <row r="41" spans="1:14" x14ac:dyDescent="0.25">
      <c r="A41" s="35" t="s">
        <v>26</v>
      </c>
      <c r="B41" s="72" t="s">
        <v>31</v>
      </c>
      <c r="C41" s="2" t="s">
        <v>2</v>
      </c>
      <c r="D41" s="71" t="s">
        <v>37</v>
      </c>
      <c r="E41" s="43">
        <f>Recurve!E39</f>
        <v>0</v>
      </c>
      <c r="F41" s="34">
        <f>IF(E41&lt;1,0,3)</f>
        <v>0</v>
      </c>
      <c r="G41" s="34">
        <f>IF(E41&lt;2,0,3)</f>
        <v>0</v>
      </c>
      <c r="H41" s="34">
        <f>IF(E41&lt;3,0,3)</f>
        <v>0</v>
      </c>
      <c r="I41" s="34">
        <f t="shared" si="38"/>
        <v>0</v>
      </c>
      <c r="J41" s="56">
        <f>Recurve!J39</f>
        <v>0</v>
      </c>
      <c r="K41" s="61">
        <f t="shared" si="37"/>
        <v>0</v>
      </c>
      <c r="L41" s="61">
        <f t="shared" si="39"/>
        <v>0</v>
      </c>
      <c r="M41" s="61">
        <f t="shared" si="40"/>
        <v>0</v>
      </c>
      <c r="N41" s="62">
        <f t="shared" si="41"/>
        <v>0</v>
      </c>
    </row>
    <row r="42" spans="1:14" x14ac:dyDescent="0.25">
      <c r="A42" s="35" t="s">
        <v>26</v>
      </c>
      <c r="B42" s="72" t="s">
        <v>29</v>
      </c>
      <c r="C42" s="2" t="s">
        <v>2</v>
      </c>
      <c r="D42" s="71" t="s">
        <v>38</v>
      </c>
      <c r="E42" s="43">
        <f>Recurve!E40</f>
        <v>0</v>
      </c>
      <c r="F42" s="34">
        <f t="shared" ref="F42:F43" si="42">IF(E42&lt;1,0,3)</f>
        <v>0</v>
      </c>
      <c r="G42" s="34">
        <f t="shared" ref="G42:G43" si="43">IF(E42&lt;3,0,3)</f>
        <v>0</v>
      </c>
      <c r="H42" s="34">
        <f t="shared" ref="H42:H43" si="44">IF(E42&lt;6,0,3)</f>
        <v>0</v>
      </c>
      <c r="I42" s="34">
        <f t="shared" ref="I42:I43" si="45">SUM(F42:H42)</f>
        <v>0</v>
      </c>
      <c r="J42" s="56">
        <f>Recurve!J40</f>
        <v>0</v>
      </c>
      <c r="K42" s="61">
        <f>IF(J42&lt;1,0,3)</f>
        <v>0</v>
      </c>
      <c r="L42" s="61">
        <f t="shared" ref="L42:L43" si="46">IF(J42&lt;2,0,3)</f>
        <v>0</v>
      </c>
      <c r="M42" s="61">
        <f t="shared" ref="M42:M43" si="47">IF(J42&lt;3,0,3)</f>
        <v>0</v>
      </c>
      <c r="N42" s="62">
        <f t="shared" ref="N42:N43" si="48">SUM(K42:M42)</f>
        <v>0</v>
      </c>
    </row>
    <row r="43" spans="1:14" x14ac:dyDescent="0.25">
      <c r="A43" s="35" t="s">
        <v>26</v>
      </c>
      <c r="B43" s="72" t="s">
        <v>28</v>
      </c>
      <c r="C43" s="2" t="s">
        <v>2</v>
      </c>
      <c r="D43" s="71" t="s">
        <v>39</v>
      </c>
      <c r="E43" s="43">
        <f>Recurve!E41</f>
        <v>0</v>
      </c>
      <c r="F43" s="34">
        <f t="shared" si="42"/>
        <v>0</v>
      </c>
      <c r="G43" s="34">
        <f t="shared" si="43"/>
        <v>0</v>
      </c>
      <c r="H43" s="34">
        <f t="shared" si="44"/>
        <v>0</v>
      </c>
      <c r="I43" s="34">
        <f t="shared" si="45"/>
        <v>0</v>
      </c>
      <c r="J43" s="56">
        <f>Recurve!J41</f>
        <v>0</v>
      </c>
      <c r="K43" s="61">
        <f>IF(J43&lt;1,0,3)</f>
        <v>0</v>
      </c>
      <c r="L43" s="61">
        <f t="shared" si="46"/>
        <v>0</v>
      </c>
      <c r="M43" s="61">
        <f t="shared" si="47"/>
        <v>0</v>
      </c>
      <c r="N43" s="62">
        <f t="shared" si="48"/>
        <v>0</v>
      </c>
    </row>
    <row r="44" spans="1:14" x14ac:dyDescent="0.25">
      <c r="A44" s="35" t="s">
        <v>57</v>
      </c>
      <c r="B44" s="72" t="s">
        <v>29</v>
      </c>
      <c r="C44" s="2" t="s">
        <v>2</v>
      </c>
      <c r="D44" s="71" t="s">
        <v>56</v>
      </c>
      <c r="E44" s="43">
        <f>Recurve!E42</f>
        <v>0</v>
      </c>
      <c r="F44" s="34">
        <f>IF(E44&lt;1,0,2)</f>
        <v>0</v>
      </c>
      <c r="G44" s="34">
        <f>IF(E44&lt;3,0,2)</f>
        <v>0</v>
      </c>
      <c r="H44" s="34">
        <f>IF(E44&lt;6,0,2)</f>
        <v>0</v>
      </c>
      <c r="I44" s="34">
        <f>SUM(F44:H44)</f>
        <v>0</v>
      </c>
      <c r="J44" s="56">
        <f>Recurve!J42</f>
        <v>0</v>
      </c>
      <c r="K44" s="61">
        <f>IF(J44&lt;1,0,2)</f>
        <v>0</v>
      </c>
      <c r="L44" s="61">
        <f>IF(J44&lt;2,0,2)</f>
        <v>0</v>
      </c>
      <c r="M44" s="61">
        <f>IF(J44&lt;3,0,2)</f>
        <v>0</v>
      </c>
      <c r="N44" s="62">
        <f>SUM(K44:M44)</f>
        <v>0</v>
      </c>
    </row>
    <row r="45" spans="1:14" x14ac:dyDescent="0.25">
      <c r="A45" s="35" t="s">
        <v>57</v>
      </c>
      <c r="B45" s="72" t="s">
        <v>28</v>
      </c>
      <c r="C45" s="2" t="s">
        <v>2</v>
      </c>
      <c r="D45" s="71" t="s">
        <v>58</v>
      </c>
      <c r="E45" s="43">
        <f>Recurve!E43</f>
        <v>0</v>
      </c>
      <c r="F45" s="34">
        <f>IF(E45&lt;1,0,2)</f>
        <v>0</v>
      </c>
      <c r="G45" s="34">
        <f>IF(E45&lt;3,0,2)</f>
        <v>0</v>
      </c>
      <c r="H45" s="34">
        <f>IF(E45&lt;6,0,2)</f>
        <v>0</v>
      </c>
      <c r="I45" s="34">
        <f>SUM(F45:H45)</f>
        <v>0</v>
      </c>
      <c r="J45" s="56">
        <f>Recurve!J43</f>
        <v>0</v>
      </c>
      <c r="K45" s="61">
        <f>IF(J45&lt;1,0,2)</f>
        <v>0</v>
      </c>
      <c r="L45" s="61">
        <f>IF(J45&lt;2,0,2)</f>
        <v>0</v>
      </c>
      <c r="M45" s="61">
        <f>IF(J45&lt;3,0,2)</f>
        <v>0</v>
      </c>
      <c r="N45" s="62">
        <f>SUM(K45:M45)</f>
        <v>0</v>
      </c>
    </row>
    <row r="46" spans="1:14" x14ac:dyDescent="0.25">
      <c r="A46" s="35"/>
      <c r="B46" s="72"/>
      <c r="C46" s="2"/>
      <c r="D46" s="71"/>
      <c r="E46" s="43"/>
      <c r="F46" s="44"/>
      <c r="G46" s="44"/>
      <c r="H46" s="44"/>
      <c r="I46" s="34"/>
      <c r="J46" s="56"/>
      <c r="K46" s="61"/>
      <c r="L46" s="61"/>
      <c r="M46" s="61"/>
      <c r="N46" s="62"/>
    </row>
    <row r="47" spans="1:14" x14ac:dyDescent="0.25">
      <c r="A47" s="35"/>
      <c r="B47" s="72"/>
      <c r="C47" s="2"/>
      <c r="D47" s="71"/>
      <c r="E47" s="43"/>
      <c r="F47" s="44"/>
      <c r="G47" s="44"/>
      <c r="H47" s="44"/>
      <c r="I47" s="34"/>
      <c r="J47" s="56"/>
      <c r="K47" s="61"/>
      <c r="L47" s="61"/>
      <c r="M47" s="61"/>
      <c r="N47" s="62"/>
    </row>
    <row r="48" spans="1:14" x14ac:dyDescent="0.25">
      <c r="A48" s="35" t="s">
        <v>1</v>
      </c>
      <c r="B48" s="2" t="s">
        <v>72</v>
      </c>
      <c r="C48" s="2" t="s">
        <v>6</v>
      </c>
      <c r="D48" s="1" t="s">
        <v>118</v>
      </c>
      <c r="E48" s="43"/>
      <c r="F48" s="44">
        <f t="shared" ref="F48:F49" si="49">IF(E48&lt;1,0,1)</f>
        <v>0</v>
      </c>
      <c r="G48" s="44">
        <f t="shared" ref="G48:G49" si="50">IF(E48&lt;3,0,1)</f>
        <v>0</v>
      </c>
      <c r="H48" s="44">
        <f t="shared" ref="H48:H49" si="51">IF(E48&lt;6,0,1)</f>
        <v>0</v>
      </c>
      <c r="I48" s="34">
        <f t="shared" ref="I48:I84" si="52">SUM(F48:H48)</f>
        <v>0</v>
      </c>
      <c r="J48" s="56"/>
      <c r="K48" s="61">
        <f t="shared" ref="K48:K49" si="53">IF(J48&lt;1,0,1)</f>
        <v>0</v>
      </c>
      <c r="L48" s="61">
        <f t="shared" ref="L48:L65" si="54">IF(J48&lt;2,0,1)</f>
        <v>0</v>
      </c>
      <c r="M48" s="61">
        <f t="shared" ref="M48:M65" si="55">IF(J48&lt;3,0,1)</f>
        <v>0</v>
      </c>
      <c r="N48" s="62">
        <f t="shared" ref="N48:N84" si="56">SUM(K48:M48)</f>
        <v>0</v>
      </c>
    </row>
    <row r="49" spans="1:14" x14ac:dyDescent="0.25">
      <c r="A49" s="35" t="s">
        <v>1</v>
      </c>
      <c r="B49" s="2" t="s">
        <v>3</v>
      </c>
      <c r="C49" s="2" t="s">
        <v>6</v>
      </c>
      <c r="D49" s="1" t="s">
        <v>119</v>
      </c>
      <c r="E49" s="43"/>
      <c r="F49" s="44">
        <f t="shared" si="49"/>
        <v>0</v>
      </c>
      <c r="G49" s="44">
        <f t="shared" si="50"/>
        <v>0</v>
      </c>
      <c r="H49" s="44">
        <f t="shared" si="51"/>
        <v>0</v>
      </c>
      <c r="I49" s="34">
        <f t="shared" si="52"/>
        <v>0</v>
      </c>
      <c r="J49" s="56"/>
      <c r="K49" s="61">
        <f t="shared" si="53"/>
        <v>0</v>
      </c>
      <c r="L49" s="61">
        <f t="shared" si="54"/>
        <v>0</v>
      </c>
      <c r="M49" s="61">
        <f t="shared" si="55"/>
        <v>0</v>
      </c>
      <c r="N49" s="62">
        <f t="shared" si="56"/>
        <v>0</v>
      </c>
    </row>
    <row r="50" spans="1:14" x14ac:dyDescent="0.25">
      <c r="A50" s="35" t="s">
        <v>1</v>
      </c>
      <c r="B50" s="2" t="s">
        <v>73</v>
      </c>
      <c r="C50" s="2" t="s">
        <v>6</v>
      </c>
      <c r="D50" s="1" t="s">
        <v>120</v>
      </c>
      <c r="E50" s="43"/>
      <c r="F50" s="34">
        <f>IF(E50&lt;1,0,1)</f>
        <v>0</v>
      </c>
      <c r="G50" s="34">
        <f>IF(E50&lt;2,0,1)</f>
        <v>0</v>
      </c>
      <c r="H50" s="34">
        <f>IF(E50&lt;3,0,1)</f>
        <v>0</v>
      </c>
      <c r="I50" s="34">
        <f t="shared" si="52"/>
        <v>0</v>
      </c>
      <c r="J50" s="56"/>
      <c r="K50" s="61">
        <f>IF(J50&lt;1,0,1)</f>
        <v>0</v>
      </c>
      <c r="L50" s="61">
        <f t="shared" si="54"/>
        <v>0</v>
      </c>
      <c r="M50" s="61">
        <f t="shared" si="55"/>
        <v>0</v>
      </c>
      <c r="N50" s="62">
        <f t="shared" si="56"/>
        <v>0</v>
      </c>
    </row>
    <row r="51" spans="1:14" x14ac:dyDescent="0.25">
      <c r="A51" s="35" t="s">
        <v>1</v>
      </c>
      <c r="B51" s="2" t="s">
        <v>74</v>
      </c>
      <c r="C51" s="2" t="s">
        <v>6</v>
      </c>
      <c r="D51" s="1" t="s">
        <v>121</v>
      </c>
      <c r="E51" s="43"/>
      <c r="F51" s="34">
        <f>IF(E51&lt;1,0,1)</f>
        <v>0</v>
      </c>
      <c r="G51" s="34">
        <f>IF(E51&lt;2,0,1)</f>
        <v>0</v>
      </c>
      <c r="H51" s="34">
        <f>IF(E51&lt;3,0,1)</f>
        <v>0</v>
      </c>
      <c r="I51" s="34">
        <f t="shared" si="52"/>
        <v>0</v>
      </c>
      <c r="J51" s="56"/>
      <c r="K51" s="61">
        <f t="shared" ref="K51:K62" si="57">IF(J51&lt;1,0,1)</f>
        <v>0</v>
      </c>
      <c r="L51" s="61">
        <f t="shared" si="54"/>
        <v>0</v>
      </c>
      <c r="M51" s="61">
        <f t="shared" si="55"/>
        <v>0</v>
      </c>
      <c r="N51" s="62">
        <f t="shared" si="56"/>
        <v>0</v>
      </c>
    </row>
    <row r="52" spans="1:14" x14ac:dyDescent="0.25">
      <c r="A52" s="35"/>
      <c r="B52" s="2"/>
      <c r="C52" s="2"/>
      <c r="D52" s="1"/>
      <c r="E52" s="43"/>
      <c r="F52" s="34"/>
      <c r="G52" s="34"/>
      <c r="H52" s="34"/>
      <c r="I52" s="34"/>
      <c r="J52" s="56"/>
      <c r="K52" s="61"/>
      <c r="L52" s="61"/>
      <c r="M52" s="61"/>
      <c r="N52" s="62"/>
    </row>
    <row r="53" spans="1:14" x14ac:dyDescent="0.25">
      <c r="A53" s="35" t="s">
        <v>190</v>
      </c>
      <c r="B53" s="2" t="s">
        <v>75</v>
      </c>
      <c r="C53" s="2" t="s">
        <v>6</v>
      </c>
      <c r="D53" s="1" t="s">
        <v>122</v>
      </c>
      <c r="E53" s="43"/>
      <c r="F53" s="34">
        <f>IF(E53&lt;1,0,1)</f>
        <v>0</v>
      </c>
      <c r="G53" s="34">
        <f>IF(E53&lt;2,0,1)</f>
        <v>0</v>
      </c>
      <c r="H53" s="34">
        <f>IF(E53&lt;3,0,1)</f>
        <v>0</v>
      </c>
      <c r="I53" s="34">
        <f t="shared" si="52"/>
        <v>0</v>
      </c>
      <c r="J53" s="56"/>
      <c r="K53" s="61">
        <f t="shared" si="57"/>
        <v>0</v>
      </c>
      <c r="L53" s="61">
        <f t="shared" si="54"/>
        <v>0</v>
      </c>
      <c r="M53" s="61">
        <f t="shared" si="55"/>
        <v>0</v>
      </c>
      <c r="N53" s="62">
        <f t="shared" si="56"/>
        <v>0</v>
      </c>
    </row>
    <row r="54" spans="1:14" x14ac:dyDescent="0.25">
      <c r="A54" s="35" t="s">
        <v>190</v>
      </c>
      <c r="B54" s="2" t="s">
        <v>76</v>
      </c>
      <c r="C54" s="2" t="s">
        <v>6</v>
      </c>
      <c r="D54" s="1" t="s">
        <v>123</v>
      </c>
      <c r="E54" s="43"/>
      <c r="F54" s="34">
        <f>IF(E54&lt;1,0,1)</f>
        <v>0</v>
      </c>
      <c r="G54" s="34">
        <f>IF(E54&lt;2,0,1)</f>
        <v>0</v>
      </c>
      <c r="H54" s="34">
        <f>IF(E54&lt;3,0,1)</f>
        <v>0</v>
      </c>
      <c r="I54" s="34">
        <f t="shared" si="52"/>
        <v>0</v>
      </c>
      <c r="J54" s="56"/>
      <c r="K54" s="61">
        <f t="shared" si="57"/>
        <v>0</v>
      </c>
      <c r="L54" s="61">
        <f t="shared" si="54"/>
        <v>0</v>
      </c>
      <c r="M54" s="61">
        <f t="shared" si="55"/>
        <v>0</v>
      </c>
      <c r="N54" s="62">
        <f t="shared" si="56"/>
        <v>0</v>
      </c>
    </row>
    <row r="55" spans="1:14" x14ac:dyDescent="0.25">
      <c r="A55" s="35" t="s">
        <v>190</v>
      </c>
      <c r="B55" s="2" t="s">
        <v>77</v>
      </c>
      <c r="C55" s="2" t="s">
        <v>6</v>
      </c>
      <c r="D55" s="1" t="s">
        <v>124</v>
      </c>
      <c r="E55" s="43"/>
      <c r="F55" s="34">
        <f>IF(E55&lt;1,0,1)</f>
        <v>0</v>
      </c>
      <c r="G55" s="34">
        <f>IF(E55&lt;2,0,1)</f>
        <v>0</v>
      </c>
      <c r="H55" s="34">
        <f>IF(E55&lt;3,0,1)</f>
        <v>0</v>
      </c>
      <c r="I55" s="34">
        <f t="shared" si="52"/>
        <v>0</v>
      </c>
      <c r="J55" s="56"/>
      <c r="K55" s="61">
        <f t="shared" si="57"/>
        <v>0</v>
      </c>
      <c r="L55" s="61">
        <f t="shared" si="54"/>
        <v>0</v>
      </c>
      <c r="M55" s="61">
        <f t="shared" si="55"/>
        <v>0</v>
      </c>
      <c r="N55" s="62">
        <f t="shared" si="56"/>
        <v>0</v>
      </c>
    </row>
    <row r="56" spans="1:14" x14ac:dyDescent="0.25">
      <c r="A56" s="35"/>
      <c r="B56" s="2"/>
      <c r="C56" s="2"/>
      <c r="D56" s="1"/>
      <c r="E56" s="43"/>
      <c r="F56" s="44"/>
      <c r="G56" s="44"/>
      <c r="H56" s="44"/>
      <c r="I56" s="34"/>
      <c r="J56" s="56"/>
      <c r="K56" s="61"/>
      <c r="L56" s="61"/>
      <c r="M56" s="61"/>
      <c r="N56" s="62"/>
    </row>
    <row r="57" spans="1:14" x14ac:dyDescent="0.25">
      <c r="A57" s="35" t="s">
        <v>191</v>
      </c>
      <c r="B57" s="2" t="s">
        <v>75</v>
      </c>
      <c r="C57" s="2" t="s">
        <v>6</v>
      </c>
      <c r="D57" s="1" t="s">
        <v>122</v>
      </c>
      <c r="E57" s="43"/>
      <c r="F57" s="34">
        <f>IF(E57&lt;1,0,1)</f>
        <v>0</v>
      </c>
      <c r="G57" s="34">
        <f>IF(E57&lt;2,0,1)</f>
        <v>0</v>
      </c>
      <c r="H57" s="34">
        <f>IF(E57&lt;3,0,1)</f>
        <v>0</v>
      </c>
      <c r="I57" s="34">
        <f t="shared" ref="I57:I59" si="58">SUM(F57:H57)</f>
        <v>0</v>
      </c>
      <c r="J57" s="56"/>
      <c r="K57" s="61">
        <f t="shared" ref="K57:K59" si="59">IF(J57&lt;1,0,1)</f>
        <v>0</v>
      </c>
      <c r="L57" s="61">
        <f t="shared" ref="L57:L59" si="60">IF(J57&lt;2,0,1)</f>
        <v>0</v>
      </c>
      <c r="M57" s="61">
        <f t="shared" ref="M57:M59" si="61">IF(J57&lt;3,0,1)</f>
        <v>0</v>
      </c>
      <c r="N57" s="62">
        <f t="shared" ref="N57:N59" si="62">SUM(K57:M57)</f>
        <v>0</v>
      </c>
    </row>
    <row r="58" spans="1:14" x14ac:dyDescent="0.25">
      <c r="A58" s="35" t="s">
        <v>191</v>
      </c>
      <c r="B58" s="2" t="s">
        <v>76</v>
      </c>
      <c r="C58" s="2" t="s">
        <v>6</v>
      </c>
      <c r="D58" s="1" t="s">
        <v>123</v>
      </c>
      <c r="E58" s="43"/>
      <c r="F58" s="34">
        <f>IF(E58&lt;1,0,1)</f>
        <v>0</v>
      </c>
      <c r="G58" s="34">
        <f>IF(E58&lt;2,0,1)</f>
        <v>0</v>
      </c>
      <c r="H58" s="34">
        <f>IF(E58&lt;3,0,1)</f>
        <v>0</v>
      </c>
      <c r="I58" s="34">
        <f t="shared" si="58"/>
        <v>0</v>
      </c>
      <c r="J58" s="56"/>
      <c r="K58" s="61">
        <f t="shared" si="59"/>
        <v>0</v>
      </c>
      <c r="L58" s="61">
        <f t="shared" si="60"/>
        <v>0</v>
      </c>
      <c r="M58" s="61">
        <f t="shared" si="61"/>
        <v>0</v>
      </c>
      <c r="N58" s="62">
        <f t="shared" si="62"/>
        <v>0</v>
      </c>
    </row>
    <row r="59" spans="1:14" x14ac:dyDescent="0.25">
      <c r="A59" s="35" t="s">
        <v>191</v>
      </c>
      <c r="B59" s="2" t="s">
        <v>77</v>
      </c>
      <c r="C59" s="2" t="s">
        <v>6</v>
      </c>
      <c r="D59" s="1" t="s">
        <v>124</v>
      </c>
      <c r="E59" s="43"/>
      <c r="F59" s="34">
        <f>IF(E59&lt;1,0,1)</f>
        <v>0</v>
      </c>
      <c r="G59" s="34">
        <f>IF(E59&lt;2,0,1)</f>
        <v>0</v>
      </c>
      <c r="H59" s="34">
        <f>IF(E59&lt;3,0,1)</f>
        <v>0</v>
      </c>
      <c r="I59" s="34">
        <f t="shared" si="58"/>
        <v>0</v>
      </c>
      <c r="J59" s="56"/>
      <c r="K59" s="61">
        <f t="shared" si="59"/>
        <v>0</v>
      </c>
      <c r="L59" s="61">
        <f t="shared" si="60"/>
        <v>0</v>
      </c>
      <c r="M59" s="61">
        <f t="shared" si="61"/>
        <v>0</v>
      </c>
      <c r="N59" s="62">
        <f t="shared" si="62"/>
        <v>0</v>
      </c>
    </row>
    <row r="60" spans="1:14" x14ac:dyDescent="0.25">
      <c r="A60" s="35"/>
      <c r="B60" s="2"/>
      <c r="C60" s="2"/>
      <c r="D60" s="1"/>
      <c r="E60" s="43"/>
      <c r="F60" s="44"/>
      <c r="G60" s="44"/>
      <c r="H60" s="44"/>
      <c r="I60" s="34"/>
      <c r="J60" s="56"/>
      <c r="K60" s="61"/>
      <c r="L60" s="61"/>
      <c r="M60" s="61"/>
      <c r="N60" s="62"/>
    </row>
    <row r="61" spans="1:14" x14ac:dyDescent="0.25">
      <c r="A61" s="35" t="s">
        <v>7</v>
      </c>
      <c r="B61" s="2" t="s">
        <v>72</v>
      </c>
      <c r="C61" s="2" t="s">
        <v>6</v>
      </c>
      <c r="D61" s="1" t="s">
        <v>125</v>
      </c>
      <c r="E61" s="43"/>
      <c r="F61" s="44">
        <f t="shared" ref="F61:F62" si="63">IF(E61&lt;1,0,1)</f>
        <v>0</v>
      </c>
      <c r="G61" s="44">
        <f t="shared" ref="G61:G62" si="64">IF(E61&lt;3,0,1)</f>
        <v>0</v>
      </c>
      <c r="H61" s="44">
        <f t="shared" ref="H61:H62" si="65">IF(E61&lt;6,0,1)</f>
        <v>0</v>
      </c>
      <c r="I61" s="34">
        <f t="shared" si="52"/>
        <v>0</v>
      </c>
      <c r="J61" s="56"/>
      <c r="K61" s="61">
        <f t="shared" si="57"/>
        <v>0</v>
      </c>
      <c r="L61" s="61">
        <f t="shared" si="54"/>
        <v>0</v>
      </c>
      <c r="M61" s="61">
        <f t="shared" si="55"/>
        <v>0</v>
      </c>
      <c r="N61" s="62">
        <f t="shared" si="56"/>
        <v>0</v>
      </c>
    </row>
    <row r="62" spans="1:14" x14ac:dyDescent="0.25">
      <c r="A62" s="35" t="s">
        <v>7</v>
      </c>
      <c r="B62" s="2" t="s">
        <v>3</v>
      </c>
      <c r="C62" s="2" t="s">
        <v>6</v>
      </c>
      <c r="D62" s="1" t="s">
        <v>126</v>
      </c>
      <c r="E62" s="43"/>
      <c r="F62" s="44">
        <f t="shared" si="63"/>
        <v>0</v>
      </c>
      <c r="G62" s="44">
        <f t="shared" si="64"/>
        <v>0</v>
      </c>
      <c r="H62" s="44">
        <f t="shared" si="65"/>
        <v>0</v>
      </c>
      <c r="I62" s="34">
        <f t="shared" si="52"/>
        <v>0</v>
      </c>
      <c r="J62" s="56"/>
      <c r="K62" s="61">
        <f t="shared" si="57"/>
        <v>0</v>
      </c>
      <c r="L62" s="61">
        <f t="shared" si="54"/>
        <v>0</v>
      </c>
      <c r="M62" s="61">
        <f t="shared" si="55"/>
        <v>0</v>
      </c>
      <c r="N62" s="62">
        <f t="shared" si="56"/>
        <v>0</v>
      </c>
    </row>
    <row r="63" spans="1:14" x14ac:dyDescent="0.25">
      <c r="A63" s="35" t="s">
        <v>7</v>
      </c>
      <c r="B63" s="2" t="s">
        <v>73</v>
      </c>
      <c r="C63" s="2" t="s">
        <v>6</v>
      </c>
      <c r="D63" s="1" t="s">
        <v>127</v>
      </c>
      <c r="E63" s="43"/>
      <c r="F63" s="34">
        <f>IF(E63&lt;1,0,1)</f>
        <v>0</v>
      </c>
      <c r="G63" s="34">
        <f>IF(E63&lt;2,0,1)</f>
        <v>0</v>
      </c>
      <c r="H63" s="34">
        <f>IF(E63&lt;3,0,1)</f>
        <v>0</v>
      </c>
      <c r="I63" s="34">
        <f t="shared" si="52"/>
        <v>0</v>
      </c>
      <c r="J63" s="56"/>
      <c r="K63" s="61">
        <f>IF(J63&lt;1,0,1)</f>
        <v>0</v>
      </c>
      <c r="L63" s="61">
        <f t="shared" si="54"/>
        <v>0</v>
      </c>
      <c r="M63" s="61">
        <f t="shared" si="55"/>
        <v>0</v>
      </c>
      <c r="N63" s="62">
        <f t="shared" si="56"/>
        <v>0</v>
      </c>
    </row>
    <row r="64" spans="1:14" x14ac:dyDescent="0.25">
      <c r="A64" s="35" t="s">
        <v>7</v>
      </c>
      <c r="B64" s="2" t="s">
        <v>74</v>
      </c>
      <c r="C64" s="2" t="s">
        <v>6</v>
      </c>
      <c r="D64" s="1" t="s">
        <v>128</v>
      </c>
      <c r="E64" s="43"/>
      <c r="F64" s="34">
        <f>IF(E64&lt;1,0,1)</f>
        <v>0</v>
      </c>
      <c r="G64" s="34">
        <f>IF(E64&lt;2,0,1)</f>
        <v>0</v>
      </c>
      <c r="H64" s="34">
        <f>IF(E64&lt;3,0,1)</f>
        <v>0</v>
      </c>
      <c r="I64" s="34">
        <f t="shared" si="52"/>
        <v>0</v>
      </c>
      <c r="J64" s="56"/>
      <c r="K64" s="61">
        <f t="shared" ref="K64:K65" si="66">IF(J64&lt;1,0,1)</f>
        <v>0</v>
      </c>
      <c r="L64" s="61">
        <f t="shared" si="54"/>
        <v>0</v>
      </c>
      <c r="M64" s="61">
        <f t="shared" si="55"/>
        <v>0</v>
      </c>
      <c r="N64" s="62">
        <f t="shared" si="56"/>
        <v>0</v>
      </c>
    </row>
    <row r="65" spans="1:14" x14ac:dyDescent="0.25">
      <c r="A65" s="35"/>
      <c r="B65" s="2"/>
      <c r="C65" s="1"/>
      <c r="D65" s="1"/>
      <c r="E65" s="43"/>
      <c r="F65" s="34">
        <f>IF(E65&lt;1,0,1)</f>
        <v>0</v>
      </c>
      <c r="G65" s="34">
        <f>IF(E65&lt;2,0,1)</f>
        <v>0</v>
      </c>
      <c r="H65" s="34">
        <f>IF(E65&lt;3,0,1)</f>
        <v>0</v>
      </c>
      <c r="I65" s="34">
        <f t="shared" si="52"/>
        <v>0</v>
      </c>
      <c r="J65" s="56"/>
      <c r="K65" s="61">
        <f t="shared" si="66"/>
        <v>0</v>
      </c>
      <c r="L65" s="61">
        <f t="shared" si="54"/>
        <v>0</v>
      </c>
      <c r="M65" s="61">
        <f t="shared" si="55"/>
        <v>0</v>
      </c>
      <c r="N65" s="62">
        <f t="shared" si="56"/>
        <v>0</v>
      </c>
    </row>
    <row r="66" spans="1:14" x14ac:dyDescent="0.25">
      <c r="A66" s="35" t="s">
        <v>66</v>
      </c>
      <c r="B66" s="71" t="s">
        <v>72</v>
      </c>
      <c r="C66" s="1" t="s">
        <v>6</v>
      </c>
      <c r="D66" s="71" t="s">
        <v>129</v>
      </c>
      <c r="E66" s="43"/>
      <c r="F66" s="34">
        <f t="shared" ref="F66" si="67">IF(E66&lt;1,0,3)</f>
        <v>0</v>
      </c>
      <c r="G66" s="34">
        <f t="shared" ref="G66" si="68">IF(E66&lt;3,0,3)</f>
        <v>0</v>
      </c>
      <c r="H66" s="34">
        <f t="shared" ref="H66" si="69">IF(E66&lt;6,0,3)</f>
        <v>0</v>
      </c>
      <c r="I66" s="34">
        <f t="shared" si="52"/>
        <v>0</v>
      </c>
      <c r="J66" s="56"/>
      <c r="K66" s="61">
        <f>IF(J66&lt;1,0,3)</f>
        <v>0</v>
      </c>
      <c r="L66" s="61">
        <f t="shared" ref="L66:L78" si="70">IF(J66&lt;2,0,3)</f>
        <v>0</v>
      </c>
      <c r="M66" s="61">
        <f t="shared" ref="M66:M78" si="71">IF(J66&lt;3,0,3)</f>
        <v>0</v>
      </c>
      <c r="N66" s="62">
        <f t="shared" si="56"/>
        <v>0</v>
      </c>
    </row>
    <row r="67" spans="1:14" x14ac:dyDescent="0.25">
      <c r="A67" s="1" t="s">
        <v>67</v>
      </c>
      <c r="B67" s="71" t="s">
        <v>72</v>
      </c>
      <c r="C67" s="2" t="s">
        <v>6</v>
      </c>
      <c r="D67" s="71" t="s">
        <v>130</v>
      </c>
      <c r="E67" s="43"/>
      <c r="F67" s="34">
        <f>IF(E67&lt;1,0,2)</f>
        <v>0</v>
      </c>
      <c r="G67" s="34">
        <f>IF(E67&lt;3,0,2)</f>
        <v>0</v>
      </c>
      <c r="H67" s="34">
        <f>IF(E67&lt;6,0,2)</f>
        <v>0</v>
      </c>
      <c r="I67" s="34">
        <f>SUM(F67:H67)</f>
        <v>0</v>
      </c>
      <c r="J67" s="56"/>
      <c r="K67" s="61">
        <f>IF(J67&lt;1,0,2)</f>
        <v>0</v>
      </c>
      <c r="L67" s="61">
        <f>IF(J67&lt;2,0,2)</f>
        <v>0</v>
      </c>
      <c r="M67" s="61">
        <f>IF(J67&lt;3,0,2)</f>
        <v>0</v>
      </c>
      <c r="N67" s="62">
        <f>SUM(K67:M67)</f>
        <v>0</v>
      </c>
    </row>
    <row r="68" spans="1:14" x14ac:dyDescent="0.25">
      <c r="A68" s="35" t="s">
        <v>66</v>
      </c>
      <c r="B68" s="72" t="s">
        <v>3</v>
      </c>
      <c r="C68" s="1" t="s">
        <v>6</v>
      </c>
      <c r="D68" s="71" t="s">
        <v>131</v>
      </c>
      <c r="E68" s="43"/>
      <c r="F68" s="34">
        <f t="shared" ref="F68" si="72">IF(E68&lt;1,0,3)</f>
        <v>0</v>
      </c>
      <c r="G68" s="34">
        <f t="shared" ref="G68" si="73">IF(E68&lt;3,0,3)</f>
        <v>0</v>
      </c>
      <c r="H68" s="34">
        <f t="shared" ref="H68" si="74">IF(E68&lt;6,0,3)</f>
        <v>0</v>
      </c>
      <c r="I68" s="34">
        <f t="shared" si="52"/>
        <v>0</v>
      </c>
      <c r="J68" s="56"/>
      <c r="K68" s="61">
        <f>IF(J68&lt;1,0,3)</f>
        <v>0</v>
      </c>
      <c r="L68" s="61">
        <f t="shared" si="70"/>
        <v>0</v>
      </c>
      <c r="M68" s="61">
        <f t="shared" si="71"/>
        <v>0</v>
      </c>
      <c r="N68" s="62">
        <f t="shared" si="56"/>
        <v>0</v>
      </c>
    </row>
    <row r="69" spans="1:14" x14ac:dyDescent="0.25">
      <c r="A69" s="1" t="s">
        <v>67</v>
      </c>
      <c r="B69" s="73" t="s">
        <v>3</v>
      </c>
      <c r="C69" s="73" t="s">
        <v>6</v>
      </c>
      <c r="D69" s="19" t="s">
        <v>132</v>
      </c>
      <c r="E69" s="43"/>
      <c r="F69" s="34">
        <f>IF(E69&lt;1,0,2)</f>
        <v>0</v>
      </c>
      <c r="G69" s="34">
        <f>IF(E69&lt;3,0,2)</f>
        <v>0</v>
      </c>
      <c r="H69" s="34">
        <f>IF(E69&lt;6,0,2)</f>
        <v>0</v>
      </c>
      <c r="I69" s="34">
        <f>SUM(F69:H69)</f>
        <v>0</v>
      </c>
      <c r="J69" s="56"/>
      <c r="K69" s="61">
        <f>IF(J69&lt;1,0,2)</f>
        <v>0</v>
      </c>
      <c r="L69" s="61">
        <f>IF(J69&lt;2,0,2)</f>
        <v>0</v>
      </c>
      <c r="M69" s="61">
        <f>IF(J69&lt;3,0,2)</f>
        <v>0</v>
      </c>
      <c r="N69" s="62">
        <f>SUM(K69:M69)</f>
        <v>0</v>
      </c>
    </row>
    <row r="70" spans="1:14" x14ac:dyDescent="0.25">
      <c r="A70" s="35" t="s">
        <v>17</v>
      </c>
      <c r="B70" s="72" t="s">
        <v>73</v>
      </c>
      <c r="C70" s="1" t="s">
        <v>6</v>
      </c>
      <c r="D70" s="71" t="s">
        <v>133</v>
      </c>
      <c r="E70" s="43"/>
      <c r="F70" s="34">
        <f>IF(E70&lt;1,0,3)</f>
        <v>0</v>
      </c>
      <c r="G70" s="34">
        <f>IF(E70&lt;2,0,3)</f>
        <v>0</v>
      </c>
      <c r="H70" s="34">
        <f>IF(E70&lt;3,0,3)</f>
        <v>0</v>
      </c>
      <c r="I70" s="34">
        <f t="shared" si="52"/>
        <v>0</v>
      </c>
      <c r="J70" s="56"/>
      <c r="K70" s="61">
        <f>IF(J70&lt;1,0,3)</f>
        <v>0</v>
      </c>
      <c r="L70" s="61">
        <f t="shared" ref="L70" si="75">IF(J70&lt;2,0,3)</f>
        <v>0</v>
      </c>
      <c r="M70" s="61">
        <f t="shared" ref="M70" si="76">IF(J70&lt;3,0,3)</f>
        <v>0</v>
      </c>
      <c r="N70" s="62">
        <f t="shared" si="56"/>
        <v>0</v>
      </c>
    </row>
    <row r="71" spans="1:14" x14ac:dyDescent="0.25">
      <c r="A71" s="35" t="s">
        <v>25</v>
      </c>
      <c r="B71" s="72" t="s">
        <v>73</v>
      </c>
      <c r="C71" s="1" t="s">
        <v>6</v>
      </c>
      <c r="D71" s="71" t="s">
        <v>134</v>
      </c>
      <c r="E71" s="43"/>
      <c r="F71" s="34">
        <f>IF(E71&lt;1,0,2)</f>
        <v>0</v>
      </c>
      <c r="G71" s="34">
        <f>IF(E71&lt;2,0,2)</f>
        <v>0</v>
      </c>
      <c r="H71" s="34">
        <f>IF(E71&lt;3,0,2)</f>
        <v>0</v>
      </c>
      <c r="I71" s="34">
        <f t="shared" si="52"/>
        <v>0</v>
      </c>
      <c r="J71" s="56"/>
      <c r="K71" s="61">
        <f>IF(J71&lt;1,0,2)</f>
        <v>0</v>
      </c>
      <c r="L71" s="61">
        <f>IF(J71&lt;2,0,2)</f>
        <v>0</v>
      </c>
      <c r="M71" s="61">
        <f>IF(J71&lt;3,0,2)</f>
        <v>0</v>
      </c>
      <c r="N71" s="62">
        <f t="shared" si="56"/>
        <v>0</v>
      </c>
    </row>
    <row r="72" spans="1:14" x14ac:dyDescent="0.25">
      <c r="A72" s="35" t="s">
        <v>17</v>
      </c>
      <c r="B72" s="72" t="s">
        <v>74</v>
      </c>
      <c r="C72" s="1" t="s">
        <v>6</v>
      </c>
      <c r="D72" s="71" t="s">
        <v>135</v>
      </c>
      <c r="E72" s="43"/>
      <c r="F72" s="34">
        <f>IF(E72&lt;1,0,3)</f>
        <v>0</v>
      </c>
      <c r="G72" s="34">
        <f>IF(E72&lt;2,0,3)</f>
        <v>0</v>
      </c>
      <c r="H72" s="34">
        <f>IF(E72&lt;3,0,3)</f>
        <v>0</v>
      </c>
      <c r="I72" s="34">
        <f t="shared" si="52"/>
        <v>0</v>
      </c>
      <c r="J72" s="56"/>
      <c r="K72" s="61">
        <f>IF(J72&lt;1,0,3)</f>
        <v>0</v>
      </c>
      <c r="L72" s="61">
        <f t="shared" si="70"/>
        <v>0</v>
      </c>
      <c r="M72" s="61">
        <f t="shared" si="71"/>
        <v>0</v>
      </c>
      <c r="N72" s="62">
        <f t="shared" si="56"/>
        <v>0</v>
      </c>
    </row>
    <row r="73" spans="1:14" x14ac:dyDescent="0.25">
      <c r="A73" s="35" t="s">
        <v>25</v>
      </c>
      <c r="B73" s="72" t="s">
        <v>74</v>
      </c>
      <c r="C73" s="1" t="s">
        <v>6</v>
      </c>
      <c r="D73" s="71" t="s">
        <v>136</v>
      </c>
      <c r="E73" s="43"/>
      <c r="F73" s="34">
        <f>IF(E73&lt;1,0,2)</f>
        <v>0</v>
      </c>
      <c r="G73" s="34">
        <f>IF(E73&lt;2,0,2)</f>
        <v>0</v>
      </c>
      <c r="H73" s="34">
        <f>IF(E73&lt;3,0,2)</f>
        <v>0</v>
      </c>
      <c r="I73" s="34">
        <f t="shared" si="52"/>
        <v>0</v>
      </c>
      <c r="J73" s="56"/>
      <c r="K73" s="61">
        <f>IF(J73&lt;1,0,2)</f>
        <v>0</v>
      </c>
      <c r="L73" s="61">
        <f>IF(J73&lt;2,0,2)</f>
        <v>0</v>
      </c>
      <c r="M73" s="61">
        <f>IF(J73&lt;3,0,2)</f>
        <v>0</v>
      </c>
      <c r="N73" s="62">
        <f t="shared" si="56"/>
        <v>0</v>
      </c>
    </row>
    <row r="74" spans="1:14" x14ac:dyDescent="0.25">
      <c r="A74" s="35" t="s">
        <v>17</v>
      </c>
      <c r="B74" s="72" t="s">
        <v>75</v>
      </c>
      <c r="C74" s="1" t="s">
        <v>6</v>
      </c>
      <c r="D74" s="71" t="s">
        <v>137</v>
      </c>
      <c r="E74" s="43"/>
      <c r="F74" s="34">
        <f>IF(E74&lt;1,0,3)</f>
        <v>0</v>
      </c>
      <c r="G74" s="34">
        <f>IF(E74&lt;2,0,3)</f>
        <v>0</v>
      </c>
      <c r="H74" s="34">
        <f>IF(E74&lt;3,0,3)</f>
        <v>0</v>
      </c>
      <c r="I74" s="34">
        <f t="shared" si="52"/>
        <v>0</v>
      </c>
      <c r="J74" s="56"/>
      <c r="K74" s="61">
        <f t="shared" ref="K74:K78" si="77">IF(J74&lt;1,0,3)</f>
        <v>0</v>
      </c>
      <c r="L74" s="61">
        <f t="shared" si="70"/>
        <v>0</v>
      </c>
      <c r="M74" s="61">
        <f t="shared" si="71"/>
        <v>0</v>
      </c>
      <c r="N74" s="62">
        <f t="shared" si="56"/>
        <v>0</v>
      </c>
    </row>
    <row r="75" spans="1:14" x14ac:dyDescent="0.25">
      <c r="A75" s="35" t="s">
        <v>25</v>
      </c>
      <c r="B75" s="72" t="s">
        <v>75</v>
      </c>
      <c r="C75" s="1" t="s">
        <v>6</v>
      </c>
      <c r="D75" s="71" t="s">
        <v>138</v>
      </c>
      <c r="E75" s="43"/>
      <c r="F75" s="34">
        <f>IF(E75&lt;1,0,2)</f>
        <v>0</v>
      </c>
      <c r="G75" s="34">
        <f>IF(E75&lt;2,0,2)</f>
        <v>0</v>
      </c>
      <c r="H75" s="34">
        <f>IF(E75&lt;3,0,2)</f>
        <v>0</v>
      </c>
      <c r="I75" s="34">
        <f t="shared" si="52"/>
        <v>0</v>
      </c>
      <c r="J75" s="56"/>
      <c r="K75" s="61">
        <f>IF(J75&lt;1,0,2)</f>
        <v>0</v>
      </c>
      <c r="L75" s="61">
        <f>IF(J75&lt;2,0,2)</f>
        <v>0</v>
      </c>
      <c r="M75" s="61">
        <f>IF(J75&lt;3,0,2)</f>
        <v>0</v>
      </c>
      <c r="N75" s="62">
        <f t="shared" si="56"/>
        <v>0</v>
      </c>
    </row>
    <row r="76" spans="1:14" x14ac:dyDescent="0.25">
      <c r="A76" s="35" t="s">
        <v>17</v>
      </c>
      <c r="B76" s="72" t="s">
        <v>76</v>
      </c>
      <c r="C76" s="1" t="s">
        <v>6</v>
      </c>
      <c r="D76" s="71" t="s">
        <v>139</v>
      </c>
      <c r="E76" s="43"/>
      <c r="F76" s="34">
        <f>IF(E76&lt;1,0,3)</f>
        <v>0</v>
      </c>
      <c r="G76" s="34">
        <f>IF(E76&lt;2,0,3)</f>
        <v>0</v>
      </c>
      <c r="H76" s="34">
        <f>IF(E76&lt;3,0,3)</f>
        <v>0</v>
      </c>
      <c r="I76" s="34">
        <f t="shared" si="52"/>
        <v>0</v>
      </c>
      <c r="J76" s="56"/>
      <c r="K76" s="61">
        <f t="shared" si="77"/>
        <v>0</v>
      </c>
      <c r="L76" s="61">
        <f t="shared" si="70"/>
        <v>0</v>
      </c>
      <c r="M76" s="61">
        <f t="shared" si="71"/>
        <v>0</v>
      </c>
      <c r="N76" s="62">
        <f t="shared" si="56"/>
        <v>0</v>
      </c>
    </row>
    <row r="77" spans="1:14" x14ac:dyDescent="0.25">
      <c r="A77" s="35" t="s">
        <v>25</v>
      </c>
      <c r="B77" s="72" t="s">
        <v>76</v>
      </c>
      <c r="C77" s="1" t="s">
        <v>6</v>
      </c>
      <c r="D77" s="71" t="s">
        <v>140</v>
      </c>
      <c r="E77" s="43"/>
      <c r="F77" s="34">
        <f>IF(E77&lt;1,0,2)</f>
        <v>0</v>
      </c>
      <c r="G77" s="34">
        <f>IF(E77&lt;2,0,2)</f>
        <v>0</v>
      </c>
      <c r="H77" s="34">
        <f>IF(E77&lt;3,0,2)</f>
        <v>0</v>
      </c>
      <c r="I77" s="34">
        <f t="shared" si="52"/>
        <v>0</v>
      </c>
      <c r="J77" s="56"/>
      <c r="K77" s="61">
        <f>IF(J77&lt;1,0,2)</f>
        <v>0</v>
      </c>
      <c r="L77" s="61">
        <f>IF(J77&lt;2,0,2)</f>
        <v>0</v>
      </c>
      <c r="M77" s="61">
        <f>IF(J77&lt;3,0,2)</f>
        <v>0</v>
      </c>
      <c r="N77" s="62">
        <f t="shared" si="56"/>
        <v>0</v>
      </c>
    </row>
    <row r="78" spans="1:14" x14ac:dyDescent="0.25">
      <c r="A78" s="35" t="s">
        <v>17</v>
      </c>
      <c r="B78" s="72" t="s">
        <v>77</v>
      </c>
      <c r="C78" s="1" t="s">
        <v>6</v>
      </c>
      <c r="D78" s="71" t="s">
        <v>141</v>
      </c>
      <c r="E78" s="43"/>
      <c r="F78" s="34">
        <f>IF(E78&lt;1,0,3)</f>
        <v>0</v>
      </c>
      <c r="G78" s="34">
        <f>IF(E78&lt;2,0,3)</f>
        <v>0</v>
      </c>
      <c r="H78" s="34">
        <f>IF(E78&lt;3,0,3)</f>
        <v>0</v>
      </c>
      <c r="I78" s="34">
        <f t="shared" si="52"/>
        <v>0</v>
      </c>
      <c r="J78" s="56"/>
      <c r="K78" s="61">
        <f t="shared" si="77"/>
        <v>0</v>
      </c>
      <c r="L78" s="61">
        <f t="shared" si="70"/>
        <v>0</v>
      </c>
      <c r="M78" s="61">
        <f t="shared" si="71"/>
        <v>0</v>
      </c>
      <c r="N78" s="62">
        <f t="shared" si="56"/>
        <v>0</v>
      </c>
    </row>
    <row r="79" spans="1:14" x14ac:dyDescent="0.25">
      <c r="A79" s="35" t="s">
        <v>25</v>
      </c>
      <c r="B79" s="72" t="s">
        <v>77</v>
      </c>
      <c r="C79" s="1" t="s">
        <v>6</v>
      </c>
      <c r="D79" s="71" t="s">
        <v>142</v>
      </c>
      <c r="E79" s="43"/>
      <c r="F79" s="34">
        <f>IF(E79&lt;1,0,2)</f>
        <v>0</v>
      </c>
      <c r="G79" s="34">
        <f>IF(E79&lt;2,0,2)</f>
        <v>0</v>
      </c>
      <c r="H79" s="34">
        <f>IF(E79&lt;3,0,2)</f>
        <v>0</v>
      </c>
      <c r="I79" s="34">
        <f t="shared" si="52"/>
        <v>0</v>
      </c>
      <c r="J79" s="56"/>
      <c r="K79" s="61">
        <f>IF(J79&lt;1,0,2)</f>
        <v>0</v>
      </c>
      <c r="L79" s="61">
        <f>IF(J79&lt;2,0,2)</f>
        <v>0</v>
      </c>
      <c r="M79" s="61">
        <f>IF(J79&lt;3,0,2)</f>
        <v>0</v>
      </c>
      <c r="N79" s="62">
        <f t="shared" si="56"/>
        <v>0</v>
      </c>
    </row>
    <row r="80" spans="1:14" x14ac:dyDescent="0.25">
      <c r="A80" s="35" t="s">
        <v>26</v>
      </c>
      <c r="B80" s="72" t="s">
        <v>27</v>
      </c>
      <c r="C80" s="1" t="s">
        <v>6</v>
      </c>
      <c r="D80" s="71" t="s">
        <v>40</v>
      </c>
      <c r="E80" s="43"/>
      <c r="F80" s="34">
        <f t="shared" ref="F80" si="78">IF(E80&lt;1,0,3)</f>
        <v>0</v>
      </c>
      <c r="G80" s="34">
        <f t="shared" ref="G80" si="79">IF(E80&lt;3,0,3)</f>
        <v>0</v>
      </c>
      <c r="H80" s="34">
        <f t="shared" ref="H80" si="80">IF(E80&lt;6,0,3)</f>
        <v>0</v>
      </c>
      <c r="I80" s="34">
        <f t="shared" si="52"/>
        <v>0</v>
      </c>
      <c r="J80" s="56"/>
      <c r="K80" s="61">
        <f>IF(J80&lt;1,0,3)</f>
        <v>0</v>
      </c>
      <c r="L80" s="61">
        <f t="shared" ref="L80:L84" si="81">IF(J80&lt;2,0,3)</f>
        <v>0</v>
      </c>
      <c r="M80" s="61">
        <f t="shared" ref="M80:M84" si="82">IF(J80&lt;3,0,3)</f>
        <v>0</v>
      </c>
      <c r="N80" s="62">
        <f t="shared" si="56"/>
        <v>0</v>
      </c>
    </row>
    <row r="81" spans="1:14" x14ac:dyDescent="0.25">
      <c r="A81" s="35" t="s">
        <v>26</v>
      </c>
      <c r="B81" s="72" t="s">
        <v>30</v>
      </c>
      <c r="C81" s="1" t="s">
        <v>6</v>
      </c>
      <c r="D81" s="71" t="s">
        <v>41</v>
      </c>
      <c r="E81" s="43"/>
      <c r="F81" s="34">
        <f>IF(E81&lt;1,0,3)</f>
        <v>0</v>
      </c>
      <c r="G81" s="34">
        <f>IF(E81&lt;2,0,3)</f>
        <v>0</v>
      </c>
      <c r="H81" s="34">
        <f>IF(E81&lt;3,0,3)</f>
        <v>0</v>
      </c>
      <c r="I81" s="34">
        <f t="shared" si="52"/>
        <v>0</v>
      </c>
      <c r="J81" s="56"/>
      <c r="K81" s="61">
        <f t="shared" ref="K81:K82" si="83">IF(J81&lt;1,0,3)</f>
        <v>0</v>
      </c>
      <c r="L81" s="61">
        <f t="shared" si="81"/>
        <v>0</v>
      </c>
      <c r="M81" s="61">
        <f t="shared" si="82"/>
        <v>0</v>
      </c>
      <c r="N81" s="62">
        <f t="shared" si="56"/>
        <v>0</v>
      </c>
    </row>
    <row r="82" spans="1:14" x14ac:dyDescent="0.25">
      <c r="A82" s="35" t="s">
        <v>26</v>
      </c>
      <c r="B82" s="72" t="s">
        <v>31</v>
      </c>
      <c r="C82" s="1" t="s">
        <v>6</v>
      </c>
      <c r="D82" s="71" t="s">
        <v>42</v>
      </c>
      <c r="E82" s="43"/>
      <c r="F82" s="34">
        <f>IF(E82&lt;1,0,3)</f>
        <v>0</v>
      </c>
      <c r="G82" s="34">
        <f>IF(E82&lt;2,0,3)</f>
        <v>0</v>
      </c>
      <c r="H82" s="34">
        <f>IF(E82&lt;3,0,3)</f>
        <v>0</v>
      </c>
      <c r="I82" s="34">
        <f t="shared" si="52"/>
        <v>0</v>
      </c>
      <c r="J82" s="56"/>
      <c r="K82" s="61">
        <f t="shared" si="83"/>
        <v>0</v>
      </c>
      <c r="L82" s="61">
        <f t="shared" si="81"/>
        <v>0</v>
      </c>
      <c r="M82" s="61">
        <f t="shared" si="82"/>
        <v>0</v>
      </c>
      <c r="N82" s="62">
        <f t="shared" si="56"/>
        <v>0</v>
      </c>
    </row>
    <row r="83" spans="1:14" x14ac:dyDescent="0.25">
      <c r="A83" s="35" t="s">
        <v>26</v>
      </c>
      <c r="B83" s="72" t="s">
        <v>33</v>
      </c>
      <c r="C83" s="1" t="s">
        <v>6</v>
      </c>
      <c r="D83" s="71" t="s">
        <v>43</v>
      </c>
      <c r="E83" s="43"/>
      <c r="F83" s="34">
        <f t="shared" ref="F83" si="84">IF(E83&lt;1,0,3)</f>
        <v>0</v>
      </c>
      <c r="G83" s="34">
        <f t="shared" ref="G83" si="85">IF(E83&lt;3,0,3)</f>
        <v>0</v>
      </c>
      <c r="H83" s="34">
        <f t="shared" ref="H83" si="86">IF(E83&lt;6,0,3)</f>
        <v>0</v>
      </c>
      <c r="I83" s="34">
        <f t="shared" si="52"/>
        <v>0</v>
      </c>
      <c r="J83" s="56"/>
      <c r="K83" s="61">
        <f>IF(J83&lt;1,0,3)</f>
        <v>0</v>
      </c>
      <c r="L83" s="61">
        <f t="shared" si="81"/>
        <v>0</v>
      </c>
      <c r="M83" s="61">
        <f t="shared" si="82"/>
        <v>0</v>
      </c>
      <c r="N83" s="62">
        <f t="shared" si="56"/>
        <v>0</v>
      </c>
    </row>
    <row r="84" spans="1:14" x14ac:dyDescent="0.25">
      <c r="A84" s="35" t="s">
        <v>26</v>
      </c>
      <c r="B84" s="72" t="s">
        <v>32</v>
      </c>
      <c r="C84" s="1" t="s">
        <v>6</v>
      </c>
      <c r="D84" s="71" t="s">
        <v>44</v>
      </c>
      <c r="E84" s="43"/>
      <c r="F84" s="34">
        <f>IF(E84&lt;1,0,3)</f>
        <v>0</v>
      </c>
      <c r="G84" s="34">
        <f>IF(E84&lt;2,0,3)</f>
        <v>0</v>
      </c>
      <c r="H84" s="34">
        <f>IF(E84&lt;3,0,3)</f>
        <v>0</v>
      </c>
      <c r="I84" s="34">
        <f t="shared" si="52"/>
        <v>0</v>
      </c>
      <c r="J84" s="56"/>
      <c r="K84" s="61">
        <f t="shared" ref="K84" si="87">IF(J84&lt;1,0,3)</f>
        <v>0</v>
      </c>
      <c r="L84" s="61">
        <f t="shared" si="81"/>
        <v>0</v>
      </c>
      <c r="M84" s="61">
        <f t="shared" si="82"/>
        <v>0</v>
      </c>
      <c r="N84" s="62">
        <f t="shared" si="56"/>
        <v>0</v>
      </c>
    </row>
    <row r="85" spans="1:14" x14ac:dyDescent="0.25">
      <c r="A85" s="35" t="s">
        <v>57</v>
      </c>
      <c r="B85" s="72" t="s">
        <v>33</v>
      </c>
      <c r="C85" s="1" t="s">
        <v>6</v>
      </c>
      <c r="D85" s="71" t="s">
        <v>55</v>
      </c>
      <c r="E85" s="43"/>
      <c r="F85" s="34">
        <f>IF(E85&lt;1,0,2)</f>
        <v>0</v>
      </c>
      <c r="G85" s="34">
        <f>IF(E85&lt;3,0,2)</f>
        <v>0</v>
      </c>
      <c r="H85" s="34">
        <f>IF(E85&lt;6,0,2)</f>
        <v>0</v>
      </c>
      <c r="I85" s="34">
        <f>SUM(F85:H85)</f>
        <v>0</v>
      </c>
      <c r="J85" s="56"/>
      <c r="K85" s="61">
        <f>IF(J85&lt;1,0,2)</f>
        <v>0</v>
      </c>
      <c r="L85" s="61">
        <f>IF(J85&lt;2,0,2)</f>
        <v>0</v>
      </c>
      <c r="M85" s="61">
        <f>IF(J85&lt;3,0,2)</f>
        <v>0</v>
      </c>
      <c r="N85" s="62">
        <f>SUM(K85:M85)</f>
        <v>0</v>
      </c>
    </row>
    <row r="86" spans="1:14" x14ac:dyDescent="0.25">
      <c r="A86" s="35" t="s">
        <v>57</v>
      </c>
      <c r="B86" s="72" t="s">
        <v>32</v>
      </c>
      <c r="C86" s="1" t="s">
        <v>6</v>
      </c>
      <c r="D86" s="71" t="s">
        <v>59</v>
      </c>
      <c r="E86" s="43"/>
      <c r="F86" s="34">
        <f>IF(E86&lt;1,0,2)</f>
        <v>0</v>
      </c>
      <c r="G86" s="34">
        <f>IF(E86&lt;2,0,2)</f>
        <v>0</v>
      </c>
      <c r="H86" s="34">
        <f>IF(E86&lt;3,0,2)</f>
        <v>0</v>
      </c>
      <c r="I86" s="34">
        <f t="shared" ref="I86" si="88">SUM(F86:H86)</f>
        <v>0</v>
      </c>
      <c r="J86" s="56"/>
      <c r="K86" s="61">
        <f>IF(J86&lt;1,0,2)</f>
        <v>0</v>
      </c>
      <c r="L86" s="61">
        <f>IF(J86&lt;2,0,2)</f>
        <v>0</v>
      </c>
      <c r="M86" s="61">
        <f>IF(J86&lt;3,0,2)</f>
        <v>0</v>
      </c>
      <c r="N86" s="62">
        <f t="shared" ref="N86" si="89">SUM(K86:M86)</f>
        <v>0</v>
      </c>
    </row>
    <row r="87" spans="1:14" x14ac:dyDescent="0.25">
      <c r="A87" s="35"/>
      <c r="B87" s="72"/>
      <c r="C87" s="1"/>
      <c r="D87" s="71"/>
      <c r="E87" s="43"/>
      <c r="F87" s="44"/>
      <c r="G87" s="44"/>
      <c r="H87" s="44"/>
      <c r="I87" s="34"/>
      <c r="J87" s="56"/>
      <c r="K87" s="61"/>
      <c r="L87" s="61"/>
      <c r="M87" s="61"/>
      <c r="N87" s="62"/>
    </row>
    <row r="88" spans="1:14" x14ac:dyDescent="0.25">
      <c r="A88" s="35"/>
      <c r="B88" s="72"/>
      <c r="C88" s="1"/>
      <c r="D88" s="71"/>
      <c r="E88" s="43"/>
      <c r="F88" s="44"/>
      <c r="G88" s="44"/>
      <c r="H88" s="44"/>
      <c r="I88" s="34"/>
      <c r="J88" s="56"/>
      <c r="K88" s="61"/>
      <c r="L88" s="61"/>
      <c r="M88" s="61"/>
      <c r="N88" s="62"/>
    </row>
    <row r="89" spans="1:14" x14ac:dyDescent="0.25">
      <c r="A89" s="35" t="s">
        <v>1</v>
      </c>
      <c r="B89" s="2" t="s">
        <v>72</v>
      </c>
      <c r="C89" s="2" t="s">
        <v>5</v>
      </c>
      <c r="D89" s="1" t="s">
        <v>143</v>
      </c>
      <c r="E89" s="43">
        <f>Langbue!E4</f>
        <v>0</v>
      </c>
      <c r="F89" s="44">
        <f t="shared" ref="F89:F90" si="90">IF(E89&lt;1,0,1)</f>
        <v>0</v>
      </c>
      <c r="G89" s="44">
        <f t="shared" ref="G89:G90" si="91">IF(E89&lt;3,0,1)</f>
        <v>0</v>
      </c>
      <c r="H89" s="44">
        <f t="shared" ref="H89:H90" si="92">IF(E89&lt;6,0,1)</f>
        <v>0</v>
      </c>
      <c r="I89" s="34">
        <f t="shared" ref="I89:I121" si="93">SUM(F89:H89)</f>
        <v>0</v>
      </c>
      <c r="J89" s="56">
        <f>Langbue!J4</f>
        <v>0</v>
      </c>
      <c r="K89" s="61">
        <f t="shared" ref="K89:K90" si="94">IF(J89&lt;1,0,1)</f>
        <v>0</v>
      </c>
      <c r="L89" s="61">
        <f t="shared" ref="L89:L107" si="95">IF(J89&lt;2,0,1)</f>
        <v>0</v>
      </c>
      <c r="M89" s="61">
        <f t="shared" ref="M89:M107" si="96">IF(J89&lt;3,0,1)</f>
        <v>0</v>
      </c>
      <c r="N89" s="62">
        <f t="shared" ref="N89:N121" si="97">SUM(K89:M89)</f>
        <v>0</v>
      </c>
    </row>
    <row r="90" spans="1:14" x14ac:dyDescent="0.25">
      <c r="A90" s="35" t="s">
        <v>1</v>
      </c>
      <c r="B90" s="2" t="s">
        <v>3</v>
      </c>
      <c r="C90" s="2" t="s">
        <v>5</v>
      </c>
      <c r="D90" s="1" t="s">
        <v>144</v>
      </c>
      <c r="E90" s="43">
        <f>Langbue!E5</f>
        <v>0</v>
      </c>
      <c r="F90" s="44">
        <f t="shared" si="90"/>
        <v>0</v>
      </c>
      <c r="G90" s="44">
        <f t="shared" si="91"/>
        <v>0</v>
      </c>
      <c r="H90" s="44">
        <f t="shared" si="92"/>
        <v>0</v>
      </c>
      <c r="I90" s="34">
        <f t="shared" si="93"/>
        <v>0</v>
      </c>
      <c r="J90" s="56">
        <f>Langbue!J5</f>
        <v>0</v>
      </c>
      <c r="K90" s="61">
        <f t="shared" si="94"/>
        <v>0</v>
      </c>
      <c r="L90" s="61">
        <f t="shared" si="95"/>
        <v>0</v>
      </c>
      <c r="M90" s="61">
        <f t="shared" si="96"/>
        <v>0</v>
      </c>
      <c r="N90" s="62">
        <f t="shared" si="97"/>
        <v>0</v>
      </c>
    </row>
    <row r="91" spans="1:14" x14ac:dyDescent="0.25">
      <c r="A91" s="35" t="s">
        <v>1</v>
      </c>
      <c r="B91" s="2" t="s">
        <v>73</v>
      </c>
      <c r="C91" s="2" t="s">
        <v>5</v>
      </c>
      <c r="D91" s="1" t="s">
        <v>145</v>
      </c>
      <c r="E91" s="43">
        <f>Langbue!E6</f>
        <v>0</v>
      </c>
      <c r="F91" s="34">
        <f>IF(E91&lt;1,0,1)</f>
        <v>0</v>
      </c>
      <c r="G91" s="34">
        <f>IF(E91&lt;2,0,1)</f>
        <v>0</v>
      </c>
      <c r="H91" s="34">
        <f>IF(E91&lt;3,0,1)</f>
        <v>0</v>
      </c>
      <c r="I91" s="34">
        <f t="shared" si="93"/>
        <v>0</v>
      </c>
      <c r="J91" s="56">
        <f>Langbue!J6</f>
        <v>0</v>
      </c>
      <c r="K91" s="61">
        <f>IF(J91&lt;1,0,1)</f>
        <v>0</v>
      </c>
      <c r="L91" s="61">
        <f t="shared" si="95"/>
        <v>0</v>
      </c>
      <c r="M91" s="61">
        <f t="shared" si="96"/>
        <v>0</v>
      </c>
      <c r="N91" s="62">
        <f t="shared" si="97"/>
        <v>0</v>
      </c>
    </row>
    <row r="92" spans="1:14" x14ac:dyDescent="0.25">
      <c r="A92" s="35" t="s">
        <v>1</v>
      </c>
      <c r="B92" s="2" t="s">
        <v>74</v>
      </c>
      <c r="C92" s="2" t="s">
        <v>5</v>
      </c>
      <c r="D92" s="1" t="s">
        <v>146</v>
      </c>
      <c r="E92" s="43">
        <f>Langbue!E7</f>
        <v>0</v>
      </c>
      <c r="F92" s="34">
        <f>IF(E92&lt;1,0,1)</f>
        <v>0</v>
      </c>
      <c r="G92" s="34">
        <f>IF(E92&lt;2,0,1)</f>
        <v>0</v>
      </c>
      <c r="H92" s="34">
        <f>IF(E92&lt;3,0,1)</f>
        <v>0</v>
      </c>
      <c r="I92" s="34">
        <f t="shared" si="93"/>
        <v>0</v>
      </c>
      <c r="J92" s="56">
        <f>Langbue!J7</f>
        <v>0</v>
      </c>
      <c r="K92" s="61">
        <f t="shared" ref="K92:K103" si="98">IF(J92&lt;1,0,1)</f>
        <v>0</v>
      </c>
      <c r="L92" s="61">
        <f t="shared" si="95"/>
        <v>0</v>
      </c>
      <c r="M92" s="61">
        <f t="shared" si="96"/>
        <v>0</v>
      </c>
      <c r="N92" s="62">
        <f t="shared" si="97"/>
        <v>0</v>
      </c>
    </row>
    <row r="93" spans="1:14" x14ac:dyDescent="0.25">
      <c r="A93" s="35"/>
      <c r="B93" s="2"/>
      <c r="C93" s="2"/>
      <c r="D93" s="1"/>
      <c r="E93" s="43">
        <f>Langbue!E8</f>
        <v>0</v>
      </c>
      <c r="F93" s="34"/>
      <c r="G93" s="34"/>
      <c r="H93" s="34"/>
      <c r="I93" s="34"/>
      <c r="J93" s="56">
        <f>Langbue!J8</f>
        <v>0</v>
      </c>
      <c r="K93" s="61"/>
      <c r="L93" s="61"/>
      <c r="M93" s="61"/>
      <c r="N93" s="62"/>
    </row>
    <row r="94" spans="1:14" x14ac:dyDescent="0.25">
      <c r="A94" s="35" t="s">
        <v>190</v>
      </c>
      <c r="B94" s="2" t="s">
        <v>75</v>
      </c>
      <c r="C94" s="2" t="s">
        <v>5</v>
      </c>
      <c r="D94" s="1" t="s">
        <v>147</v>
      </c>
      <c r="E94" s="43">
        <f>Langbue!E9</f>
        <v>0</v>
      </c>
      <c r="F94" s="34">
        <f>IF(E94&lt;1,0,1)</f>
        <v>0</v>
      </c>
      <c r="G94" s="34">
        <f>IF(E94&lt;2,0,1)</f>
        <v>0</v>
      </c>
      <c r="H94" s="34">
        <f>IF(E94&lt;3,0,1)</f>
        <v>0</v>
      </c>
      <c r="I94" s="34">
        <f t="shared" si="93"/>
        <v>0</v>
      </c>
      <c r="J94" s="56">
        <f>Langbue!J9</f>
        <v>0</v>
      </c>
      <c r="K94" s="61">
        <f t="shared" si="98"/>
        <v>0</v>
      </c>
      <c r="L94" s="61">
        <f t="shared" si="95"/>
        <v>0</v>
      </c>
      <c r="M94" s="61">
        <f t="shared" si="96"/>
        <v>0</v>
      </c>
      <c r="N94" s="62">
        <f t="shared" si="97"/>
        <v>0</v>
      </c>
    </row>
    <row r="95" spans="1:14" x14ac:dyDescent="0.25">
      <c r="A95" s="35" t="s">
        <v>190</v>
      </c>
      <c r="B95" s="2" t="s">
        <v>76</v>
      </c>
      <c r="C95" s="2" t="s">
        <v>5</v>
      </c>
      <c r="D95" s="1" t="s">
        <v>148</v>
      </c>
      <c r="E95" s="43">
        <f>Langbue!E10</f>
        <v>0</v>
      </c>
      <c r="F95" s="34">
        <f>IF(E95&lt;1,0,1)</f>
        <v>0</v>
      </c>
      <c r="G95" s="34">
        <f>IF(E95&lt;2,0,1)</f>
        <v>0</v>
      </c>
      <c r="H95" s="34">
        <f>IF(E95&lt;3,0,1)</f>
        <v>0</v>
      </c>
      <c r="I95" s="34">
        <f t="shared" si="93"/>
        <v>0</v>
      </c>
      <c r="J95" s="56">
        <f>Langbue!J10</f>
        <v>0</v>
      </c>
      <c r="K95" s="61">
        <f t="shared" si="98"/>
        <v>0</v>
      </c>
      <c r="L95" s="61">
        <f t="shared" si="95"/>
        <v>0</v>
      </c>
      <c r="M95" s="61">
        <f t="shared" si="96"/>
        <v>0</v>
      </c>
      <c r="N95" s="62">
        <f t="shared" si="97"/>
        <v>0</v>
      </c>
    </row>
    <row r="96" spans="1:14" x14ac:dyDescent="0.25">
      <c r="A96" s="35" t="s">
        <v>190</v>
      </c>
      <c r="B96" s="2" t="s">
        <v>77</v>
      </c>
      <c r="C96" s="2" t="s">
        <v>5</v>
      </c>
      <c r="D96" s="1" t="s">
        <v>149</v>
      </c>
      <c r="E96" s="43">
        <f>Langbue!E11</f>
        <v>0</v>
      </c>
      <c r="F96" s="34">
        <f>IF(E96&lt;1,0,1)</f>
        <v>0</v>
      </c>
      <c r="G96" s="34">
        <f>IF(E96&lt;2,0,1)</f>
        <v>0</v>
      </c>
      <c r="H96" s="34">
        <f>IF(E96&lt;3,0,1)</f>
        <v>0</v>
      </c>
      <c r="I96" s="34">
        <f t="shared" si="93"/>
        <v>0</v>
      </c>
      <c r="J96" s="56">
        <f>Langbue!J11</f>
        <v>0</v>
      </c>
      <c r="K96" s="61">
        <f t="shared" si="98"/>
        <v>0</v>
      </c>
      <c r="L96" s="61">
        <f t="shared" si="95"/>
        <v>0</v>
      </c>
      <c r="M96" s="61">
        <f t="shared" si="96"/>
        <v>0</v>
      </c>
      <c r="N96" s="62">
        <f t="shared" si="97"/>
        <v>0</v>
      </c>
    </row>
    <row r="97" spans="1:14" x14ac:dyDescent="0.25">
      <c r="A97" s="35"/>
      <c r="B97" s="2"/>
      <c r="C97" s="2"/>
      <c r="D97" s="1"/>
      <c r="E97" s="43"/>
      <c r="F97" s="44"/>
      <c r="G97" s="44"/>
      <c r="H97" s="44"/>
      <c r="I97" s="34"/>
      <c r="J97" s="56"/>
      <c r="K97" s="61"/>
      <c r="L97" s="61"/>
      <c r="M97" s="61"/>
      <c r="N97" s="62"/>
    </row>
    <row r="98" spans="1:14" x14ac:dyDescent="0.25">
      <c r="A98" s="35" t="s">
        <v>191</v>
      </c>
      <c r="B98" s="2" t="s">
        <v>75</v>
      </c>
      <c r="C98" s="2" t="s">
        <v>5</v>
      </c>
      <c r="D98" s="1" t="s">
        <v>147</v>
      </c>
      <c r="E98" s="43">
        <f>Langbue!E17</f>
        <v>0</v>
      </c>
      <c r="F98" s="34">
        <f>IF(E98&lt;1,0,1)</f>
        <v>0</v>
      </c>
      <c r="G98" s="34">
        <f>IF(E98&lt;2,0,1)</f>
        <v>0</v>
      </c>
      <c r="H98" s="34">
        <f>IF(E98&lt;3,0,1)</f>
        <v>0</v>
      </c>
      <c r="I98" s="34">
        <f t="shared" ref="I98:I100" si="99">SUM(F98:H98)</f>
        <v>0</v>
      </c>
      <c r="J98" s="56">
        <f>Langbue!J17</f>
        <v>0</v>
      </c>
      <c r="K98" s="61">
        <f t="shared" ref="K98:K100" si="100">IF(J98&lt;1,0,1)</f>
        <v>0</v>
      </c>
      <c r="L98" s="61">
        <f t="shared" ref="L98:L100" si="101">IF(J98&lt;2,0,1)</f>
        <v>0</v>
      </c>
      <c r="M98" s="61">
        <f t="shared" ref="M98:M100" si="102">IF(J98&lt;3,0,1)</f>
        <v>0</v>
      </c>
      <c r="N98" s="62">
        <f t="shared" ref="N98:N100" si="103">SUM(K98:M98)</f>
        <v>0</v>
      </c>
    </row>
    <row r="99" spans="1:14" x14ac:dyDescent="0.25">
      <c r="A99" s="35" t="s">
        <v>191</v>
      </c>
      <c r="B99" s="2" t="s">
        <v>76</v>
      </c>
      <c r="C99" s="2" t="s">
        <v>5</v>
      </c>
      <c r="D99" s="1" t="s">
        <v>148</v>
      </c>
      <c r="E99" s="43">
        <f>Langbue!E18</f>
        <v>0</v>
      </c>
      <c r="F99" s="34">
        <f>IF(E99&lt;1,0,1)</f>
        <v>0</v>
      </c>
      <c r="G99" s="34">
        <f>IF(E99&lt;2,0,1)</f>
        <v>0</v>
      </c>
      <c r="H99" s="34">
        <f>IF(E99&lt;3,0,1)</f>
        <v>0</v>
      </c>
      <c r="I99" s="34">
        <f t="shared" si="99"/>
        <v>0</v>
      </c>
      <c r="J99" s="56">
        <f>Langbue!J18</f>
        <v>0</v>
      </c>
      <c r="K99" s="61">
        <f t="shared" si="100"/>
        <v>0</v>
      </c>
      <c r="L99" s="61">
        <f t="shared" si="101"/>
        <v>0</v>
      </c>
      <c r="M99" s="61">
        <f t="shared" si="102"/>
        <v>0</v>
      </c>
      <c r="N99" s="62">
        <f t="shared" si="103"/>
        <v>0</v>
      </c>
    </row>
    <row r="100" spans="1:14" x14ac:dyDescent="0.25">
      <c r="A100" s="35" t="s">
        <v>191</v>
      </c>
      <c r="B100" s="2" t="s">
        <v>77</v>
      </c>
      <c r="C100" s="2" t="s">
        <v>5</v>
      </c>
      <c r="D100" s="1" t="s">
        <v>149</v>
      </c>
      <c r="E100" s="43">
        <f>Langbue!E19</f>
        <v>0</v>
      </c>
      <c r="F100" s="34">
        <f>IF(E100&lt;1,0,1)</f>
        <v>0</v>
      </c>
      <c r="G100" s="34">
        <f>IF(E100&lt;2,0,1)</f>
        <v>0</v>
      </c>
      <c r="H100" s="34">
        <f>IF(E100&lt;3,0,1)</f>
        <v>0</v>
      </c>
      <c r="I100" s="34">
        <f t="shared" si="99"/>
        <v>0</v>
      </c>
      <c r="J100" s="56">
        <f>Langbue!J19</f>
        <v>0</v>
      </c>
      <c r="K100" s="61">
        <f t="shared" si="100"/>
        <v>0</v>
      </c>
      <c r="L100" s="61">
        <f t="shared" si="101"/>
        <v>0</v>
      </c>
      <c r="M100" s="61">
        <f t="shared" si="102"/>
        <v>0</v>
      </c>
      <c r="N100" s="62">
        <f t="shared" si="103"/>
        <v>0</v>
      </c>
    </row>
    <row r="101" spans="1:14" x14ac:dyDescent="0.25">
      <c r="A101" s="35"/>
      <c r="B101" s="2"/>
      <c r="C101" s="2"/>
      <c r="D101" s="1"/>
      <c r="E101" s="43">
        <f>Langbue!E16</f>
        <v>0</v>
      </c>
      <c r="F101" s="44"/>
      <c r="G101" s="44"/>
      <c r="H101" s="44"/>
      <c r="I101" s="34"/>
      <c r="J101" s="56">
        <f>Langbue!J16</f>
        <v>0</v>
      </c>
      <c r="K101" s="61"/>
      <c r="L101" s="61"/>
      <c r="M101" s="61"/>
      <c r="N101" s="62"/>
    </row>
    <row r="102" spans="1:14" x14ac:dyDescent="0.25">
      <c r="A102" s="35" t="s">
        <v>7</v>
      </c>
      <c r="B102" s="2" t="s">
        <v>72</v>
      </c>
      <c r="C102" s="2" t="s">
        <v>5</v>
      </c>
      <c r="D102" s="1" t="s">
        <v>150</v>
      </c>
      <c r="E102" s="43">
        <f>Langbue!E17</f>
        <v>0</v>
      </c>
      <c r="F102" s="44">
        <f t="shared" ref="F102:F103" si="104">IF(E102&lt;1,0,1)</f>
        <v>0</v>
      </c>
      <c r="G102" s="44">
        <f t="shared" ref="G102:G103" si="105">IF(E102&lt;3,0,1)</f>
        <v>0</v>
      </c>
      <c r="H102" s="44">
        <f t="shared" ref="H102:H103" si="106">IF(E102&lt;6,0,1)</f>
        <v>0</v>
      </c>
      <c r="I102" s="34">
        <f t="shared" si="93"/>
        <v>0</v>
      </c>
      <c r="J102" s="56">
        <f>Langbue!J17</f>
        <v>0</v>
      </c>
      <c r="K102" s="61">
        <f t="shared" si="98"/>
        <v>0</v>
      </c>
      <c r="L102" s="61">
        <f t="shared" si="95"/>
        <v>0</v>
      </c>
      <c r="M102" s="61">
        <f t="shared" si="96"/>
        <v>0</v>
      </c>
      <c r="N102" s="62">
        <f t="shared" si="97"/>
        <v>0</v>
      </c>
    </row>
    <row r="103" spans="1:14" x14ac:dyDescent="0.25">
      <c r="A103" s="35" t="s">
        <v>7</v>
      </c>
      <c r="B103" s="2" t="s">
        <v>3</v>
      </c>
      <c r="C103" s="2" t="s">
        <v>5</v>
      </c>
      <c r="D103" s="1" t="s">
        <v>151</v>
      </c>
      <c r="E103" s="43">
        <f>Langbue!E18</f>
        <v>0</v>
      </c>
      <c r="F103" s="44">
        <f t="shared" si="104"/>
        <v>0</v>
      </c>
      <c r="G103" s="44">
        <f t="shared" si="105"/>
        <v>0</v>
      </c>
      <c r="H103" s="44">
        <f t="shared" si="106"/>
        <v>0</v>
      </c>
      <c r="I103" s="34">
        <f t="shared" si="93"/>
        <v>0</v>
      </c>
      <c r="J103" s="56">
        <f>Langbue!J18</f>
        <v>0</v>
      </c>
      <c r="K103" s="61">
        <f t="shared" si="98"/>
        <v>0</v>
      </c>
      <c r="L103" s="61">
        <f t="shared" si="95"/>
        <v>0</v>
      </c>
      <c r="M103" s="61">
        <f t="shared" si="96"/>
        <v>0</v>
      </c>
      <c r="N103" s="62">
        <f t="shared" si="97"/>
        <v>0</v>
      </c>
    </row>
    <row r="104" spans="1:14" x14ac:dyDescent="0.25">
      <c r="A104" s="35" t="s">
        <v>7</v>
      </c>
      <c r="B104" s="2" t="s">
        <v>73</v>
      </c>
      <c r="C104" s="2" t="s">
        <v>5</v>
      </c>
      <c r="D104" s="1" t="s">
        <v>152</v>
      </c>
      <c r="E104" s="43">
        <f>Langbue!E19</f>
        <v>0</v>
      </c>
      <c r="F104" s="34">
        <f>IF(E104&lt;1,0,1)</f>
        <v>0</v>
      </c>
      <c r="G104" s="34">
        <f>IF(E104&lt;2,0,1)</f>
        <v>0</v>
      </c>
      <c r="H104" s="34">
        <f>IF(E104&lt;3,0,1)</f>
        <v>0</v>
      </c>
      <c r="I104" s="34">
        <f t="shared" si="93"/>
        <v>0</v>
      </c>
      <c r="J104" s="56">
        <f>Langbue!J19</f>
        <v>0</v>
      </c>
      <c r="K104" s="61">
        <f>IF(J104&lt;1,0,1)</f>
        <v>0</v>
      </c>
      <c r="L104" s="61">
        <f t="shared" si="95"/>
        <v>0</v>
      </c>
      <c r="M104" s="61">
        <f t="shared" si="96"/>
        <v>0</v>
      </c>
      <c r="N104" s="62">
        <f t="shared" si="97"/>
        <v>0</v>
      </c>
    </row>
    <row r="105" spans="1:14" x14ac:dyDescent="0.25">
      <c r="A105" s="35" t="s">
        <v>7</v>
      </c>
      <c r="B105" s="2" t="s">
        <v>74</v>
      </c>
      <c r="C105" s="2" t="s">
        <v>5</v>
      </c>
      <c r="D105" s="1" t="s">
        <v>153</v>
      </c>
      <c r="E105" s="43">
        <f>Langbue!E20</f>
        <v>0</v>
      </c>
      <c r="F105" s="34">
        <f>IF(E105&lt;1,0,1)</f>
        <v>0</v>
      </c>
      <c r="G105" s="34">
        <f>IF(E105&lt;2,0,1)</f>
        <v>0</v>
      </c>
      <c r="H105" s="34">
        <f>IF(E105&lt;3,0,1)</f>
        <v>0</v>
      </c>
      <c r="I105" s="34">
        <f t="shared" si="93"/>
        <v>0</v>
      </c>
      <c r="J105" s="56">
        <f>Langbue!J20</f>
        <v>0</v>
      </c>
      <c r="K105" s="61">
        <f t="shared" ref="K105:K107" si="107">IF(J105&lt;1,0,1)</f>
        <v>0</v>
      </c>
      <c r="L105" s="61">
        <f t="shared" si="95"/>
        <v>0</v>
      </c>
      <c r="M105" s="61">
        <f t="shared" si="96"/>
        <v>0</v>
      </c>
      <c r="N105" s="62">
        <f t="shared" si="97"/>
        <v>0</v>
      </c>
    </row>
    <row r="106" spans="1:14" x14ac:dyDescent="0.25">
      <c r="A106" s="35"/>
      <c r="B106" s="2"/>
      <c r="C106" s="2"/>
      <c r="D106" s="1"/>
      <c r="E106" s="43">
        <f>Langbue!E21</f>
        <v>0</v>
      </c>
      <c r="F106" s="34">
        <f>IF(E106&lt;1,0,1)</f>
        <v>0</v>
      </c>
      <c r="G106" s="34">
        <f>IF(E106&lt;2,0,1)</f>
        <v>0</v>
      </c>
      <c r="H106" s="34">
        <f>IF(E106&lt;3,0,1)</f>
        <v>0</v>
      </c>
      <c r="I106" s="34">
        <f t="shared" si="93"/>
        <v>0</v>
      </c>
      <c r="J106" s="56">
        <f>Langbue!J21</f>
        <v>0</v>
      </c>
      <c r="K106" s="61">
        <f t="shared" si="107"/>
        <v>0</v>
      </c>
      <c r="L106" s="61">
        <f t="shared" si="95"/>
        <v>0</v>
      </c>
      <c r="M106" s="61">
        <f t="shared" si="96"/>
        <v>0</v>
      </c>
      <c r="N106" s="62">
        <f t="shared" si="97"/>
        <v>0</v>
      </c>
    </row>
    <row r="107" spans="1:14" x14ac:dyDescent="0.25">
      <c r="A107" s="35"/>
      <c r="B107" s="2"/>
      <c r="C107" s="2"/>
      <c r="D107" s="1"/>
      <c r="E107" s="43">
        <f>Langbue!E22</f>
        <v>0</v>
      </c>
      <c r="F107" s="34">
        <f>IF(E107&lt;1,0,1)</f>
        <v>0</v>
      </c>
      <c r="G107" s="34">
        <f>IF(E107&lt;2,0,1)</f>
        <v>0</v>
      </c>
      <c r="H107" s="34">
        <f>IF(E107&lt;3,0,1)</f>
        <v>0</v>
      </c>
      <c r="I107" s="34">
        <f t="shared" si="93"/>
        <v>0</v>
      </c>
      <c r="J107" s="56">
        <f>Langbue!J22</f>
        <v>0</v>
      </c>
      <c r="K107" s="61">
        <f t="shared" si="107"/>
        <v>0</v>
      </c>
      <c r="L107" s="61">
        <f t="shared" si="95"/>
        <v>0</v>
      </c>
      <c r="M107" s="61">
        <f t="shared" si="96"/>
        <v>0</v>
      </c>
      <c r="N107" s="62">
        <f t="shared" si="97"/>
        <v>0</v>
      </c>
    </row>
    <row r="108" spans="1:14" x14ac:dyDescent="0.25">
      <c r="A108" s="35" t="s">
        <v>66</v>
      </c>
      <c r="B108" s="71" t="s">
        <v>72</v>
      </c>
      <c r="C108" s="2" t="s">
        <v>5</v>
      </c>
      <c r="D108" s="71" t="s">
        <v>175</v>
      </c>
      <c r="E108" s="43">
        <f>Langbue!E23</f>
        <v>0</v>
      </c>
      <c r="F108" s="34">
        <f t="shared" ref="F108" si="108">IF(E108&lt;1,0,3)</f>
        <v>0</v>
      </c>
      <c r="G108" s="34">
        <f t="shared" ref="G108" si="109">IF(E108&lt;3,0,3)</f>
        <v>0</v>
      </c>
      <c r="H108" s="34">
        <f t="shared" ref="H108" si="110">IF(E108&lt;6,0,3)</f>
        <v>0</v>
      </c>
      <c r="I108" s="34">
        <f t="shared" si="93"/>
        <v>0</v>
      </c>
      <c r="J108" s="56">
        <f>Langbue!J23</f>
        <v>0</v>
      </c>
      <c r="K108" s="61">
        <f>IF(J108&lt;1,0,3)</f>
        <v>0</v>
      </c>
      <c r="L108" s="61">
        <f t="shared" ref="L108:L120" si="111">IF(J108&lt;2,0,3)</f>
        <v>0</v>
      </c>
      <c r="M108" s="61">
        <f t="shared" ref="M108:M120" si="112">IF(J108&lt;3,0,3)</f>
        <v>0</v>
      </c>
      <c r="N108" s="62">
        <f t="shared" si="97"/>
        <v>0</v>
      </c>
    </row>
    <row r="109" spans="1:14" x14ac:dyDescent="0.25">
      <c r="A109" s="35" t="s">
        <v>67</v>
      </c>
      <c r="B109" s="71" t="s">
        <v>72</v>
      </c>
      <c r="C109" s="2" t="s">
        <v>5</v>
      </c>
      <c r="D109" s="71" t="s">
        <v>176</v>
      </c>
      <c r="E109" s="43">
        <f>Langbue!E24</f>
        <v>0</v>
      </c>
      <c r="F109" s="34">
        <f>IF(E109&lt;1,0,2)</f>
        <v>0</v>
      </c>
      <c r="G109" s="34">
        <f>IF(E109&lt;3,0,2)</f>
        <v>0</v>
      </c>
      <c r="H109" s="34">
        <f>IF(E109&lt;6,0,2)</f>
        <v>0</v>
      </c>
      <c r="I109" s="34">
        <f>SUM(F109:H109)</f>
        <v>0</v>
      </c>
      <c r="J109" s="56">
        <f>Langbue!J24</f>
        <v>0</v>
      </c>
      <c r="K109" s="61">
        <f>IF(J109&lt;1,0,2)</f>
        <v>0</v>
      </c>
      <c r="L109" s="61">
        <f>IF(J109&lt;2,0,2)</f>
        <v>0</v>
      </c>
      <c r="M109" s="61">
        <f>IF(J109&lt;3,0,2)</f>
        <v>0</v>
      </c>
      <c r="N109" s="62">
        <f>SUM(K109:M109)</f>
        <v>0</v>
      </c>
    </row>
    <row r="110" spans="1:14" x14ac:dyDescent="0.25">
      <c r="A110" s="35" t="s">
        <v>66</v>
      </c>
      <c r="B110" s="72" t="s">
        <v>3</v>
      </c>
      <c r="C110" s="2" t="s">
        <v>5</v>
      </c>
      <c r="D110" s="71" t="s">
        <v>177</v>
      </c>
      <c r="E110" s="43">
        <f>Langbue!E25</f>
        <v>0</v>
      </c>
      <c r="F110" s="34">
        <f t="shared" ref="F110" si="113">IF(E110&lt;1,0,3)</f>
        <v>0</v>
      </c>
      <c r="G110" s="34">
        <f t="shared" ref="G110" si="114">IF(E110&lt;3,0,3)</f>
        <v>0</v>
      </c>
      <c r="H110" s="34">
        <f t="shared" ref="H110" si="115">IF(E110&lt;6,0,3)</f>
        <v>0</v>
      </c>
      <c r="I110" s="34">
        <f t="shared" si="93"/>
        <v>0</v>
      </c>
      <c r="J110" s="56">
        <f>Langbue!J25</f>
        <v>0</v>
      </c>
      <c r="K110" s="61">
        <f>IF(J110&lt;1,0,3)</f>
        <v>0</v>
      </c>
      <c r="L110" s="61">
        <f t="shared" si="111"/>
        <v>0</v>
      </c>
      <c r="M110" s="61">
        <f t="shared" si="112"/>
        <v>0</v>
      </c>
      <c r="N110" s="62">
        <f t="shared" si="97"/>
        <v>0</v>
      </c>
    </row>
    <row r="111" spans="1:14" x14ac:dyDescent="0.25">
      <c r="A111" s="35" t="s">
        <v>67</v>
      </c>
      <c r="B111" s="72" t="s">
        <v>3</v>
      </c>
      <c r="C111" s="2" t="s">
        <v>5</v>
      </c>
      <c r="D111" s="71" t="s">
        <v>178</v>
      </c>
      <c r="E111" s="43">
        <f>Langbue!E26</f>
        <v>0</v>
      </c>
      <c r="F111" s="34">
        <f>IF(E111&lt;1,0,2)</f>
        <v>0</v>
      </c>
      <c r="G111" s="34">
        <f>IF(E111&lt;3,0,2)</f>
        <v>0</v>
      </c>
      <c r="H111" s="34">
        <f>IF(E111&lt;6,0,2)</f>
        <v>0</v>
      </c>
      <c r="I111" s="34">
        <f>SUM(F111:H111)</f>
        <v>0</v>
      </c>
      <c r="J111" s="56">
        <f>Langbue!J26</f>
        <v>0</v>
      </c>
      <c r="K111" s="61">
        <f>IF(J111&lt;1,0,2)</f>
        <v>0</v>
      </c>
      <c r="L111" s="61">
        <f>IF(J111&lt;2,0,2)</f>
        <v>0</v>
      </c>
      <c r="M111" s="61">
        <f>IF(J111&lt;3,0,2)</f>
        <v>0</v>
      </c>
      <c r="N111" s="62">
        <f>SUM(K111:M111)</f>
        <v>0</v>
      </c>
    </row>
    <row r="112" spans="1:14" x14ac:dyDescent="0.25">
      <c r="A112" s="35" t="s">
        <v>17</v>
      </c>
      <c r="B112" s="72" t="s">
        <v>73</v>
      </c>
      <c r="C112" s="2" t="s">
        <v>5</v>
      </c>
      <c r="D112" s="71" t="s">
        <v>179</v>
      </c>
      <c r="E112" s="43">
        <f>Langbue!E27</f>
        <v>0</v>
      </c>
      <c r="F112" s="34">
        <f>IF(E112&lt;1,0,3)</f>
        <v>0</v>
      </c>
      <c r="G112" s="34">
        <f>IF(E112&lt;2,0,3)</f>
        <v>0</v>
      </c>
      <c r="H112" s="34">
        <f>IF(E112&lt;3,0,3)</f>
        <v>0</v>
      </c>
      <c r="I112" s="34">
        <f t="shared" si="93"/>
        <v>0</v>
      </c>
      <c r="J112" s="56">
        <f>Langbue!J27</f>
        <v>0</v>
      </c>
      <c r="K112" s="61">
        <f>IF(J112&lt;1,0,3)</f>
        <v>0</v>
      </c>
      <c r="L112" s="61">
        <f t="shared" si="111"/>
        <v>0</v>
      </c>
      <c r="M112" s="61">
        <f t="shared" si="112"/>
        <v>0</v>
      </c>
      <c r="N112" s="62">
        <f t="shared" si="97"/>
        <v>0</v>
      </c>
    </row>
    <row r="113" spans="1:14" x14ac:dyDescent="0.25">
      <c r="A113" s="35" t="s">
        <v>25</v>
      </c>
      <c r="B113" s="72" t="s">
        <v>73</v>
      </c>
      <c r="C113" s="2" t="s">
        <v>5</v>
      </c>
      <c r="D113" s="71" t="s">
        <v>180</v>
      </c>
      <c r="E113" s="43">
        <f>Langbue!E28</f>
        <v>0</v>
      </c>
      <c r="F113" s="34">
        <f>IF(E113&lt;1,0,2)</f>
        <v>0</v>
      </c>
      <c r="G113" s="34">
        <f>IF(E113&lt;2,0,2)</f>
        <v>0</v>
      </c>
      <c r="H113" s="34">
        <f>IF(E113&lt;3,0,2)</f>
        <v>0</v>
      </c>
      <c r="I113" s="34">
        <f t="shared" ref="I113" si="116">SUM(F113:H113)</f>
        <v>0</v>
      </c>
      <c r="J113" s="56">
        <f>Langbue!J28</f>
        <v>0</v>
      </c>
      <c r="K113" s="61">
        <f>IF(J113&lt;1,0,2)</f>
        <v>0</v>
      </c>
      <c r="L113" s="61">
        <f>IF(J113&lt;2,0,2)</f>
        <v>0</v>
      </c>
      <c r="M113" s="61">
        <f>IF(J113&lt;3,0,2)</f>
        <v>0</v>
      </c>
      <c r="N113" s="62">
        <f t="shared" ref="N113" si="117">SUM(K113:M113)</f>
        <v>0</v>
      </c>
    </row>
    <row r="114" spans="1:14" x14ac:dyDescent="0.25">
      <c r="A114" s="35" t="s">
        <v>17</v>
      </c>
      <c r="B114" s="72" t="s">
        <v>74</v>
      </c>
      <c r="C114" s="2" t="s">
        <v>5</v>
      </c>
      <c r="D114" s="71" t="s">
        <v>181</v>
      </c>
      <c r="E114" s="43">
        <f>Langbue!E29</f>
        <v>0</v>
      </c>
      <c r="F114" s="34">
        <f>IF(E114&lt;1,0,3)</f>
        <v>0</v>
      </c>
      <c r="G114" s="34">
        <f>IF(E114&lt;2,0,3)</f>
        <v>0</v>
      </c>
      <c r="H114" s="34">
        <f>IF(E114&lt;3,0,3)</f>
        <v>0</v>
      </c>
      <c r="I114" s="34">
        <f t="shared" si="93"/>
        <v>0</v>
      </c>
      <c r="J114" s="56">
        <f>Langbue!J29</f>
        <v>0</v>
      </c>
      <c r="K114" s="61">
        <f>IF(J114&lt;1,0,3)</f>
        <v>0</v>
      </c>
      <c r="L114" s="61">
        <f t="shared" si="111"/>
        <v>0</v>
      </c>
      <c r="M114" s="61">
        <f t="shared" si="112"/>
        <v>0</v>
      </c>
      <c r="N114" s="62">
        <f t="shared" si="97"/>
        <v>0</v>
      </c>
    </row>
    <row r="115" spans="1:14" x14ac:dyDescent="0.25">
      <c r="A115" s="35" t="s">
        <v>25</v>
      </c>
      <c r="B115" s="72" t="s">
        <v>74</v>
      </c>
      <c r="C115" s="2" t="s">
        <v>5</v>
      </c>
      <c r="D115" s="71" t="s">
        <v>182</v>
      </c>
      <c r="E115" s="43">
        <f>Langbue!E30</f>
        <v>0</v>
      </c>
      <c r="F115" s="34">
        <f>IF(E115&lt;1,0,2)</f>
        <v>0</v>
      </c>
      <c r="G115" s="34">
        <f>IF(E115&lt;2,0,2)</f>
        <v>0</v>
      </c>
      <c r="H115" s="34">
        <f>IF(E115&lt;3,0,2)</f>
        <v>0</v>
      </c>
      <c r="I115" s="34">
        <f t="shared" si="93"/>
        <v>0</v>
      </c>
      <c r="J115" s="56">
        <f>Langbue!J30</f>
        <v>0</v>
      </c>
      <c r="K115" s="61">
        <f>IF(J115&lt;1,0,2)</f>
        <v>0</v>
      </c>
      <c r="L115" s="61">
        <f>IF(J115&lt;2,0,2)</f>
        <v>0</v>
      </c>
      <c r="M115" s="61">
        <f>IF(J115&lt;3,0,2)</f>
        <v>0</v>
      </c>
      <c r="N115" s="62">
        <f t="shared" si="97"/>
        <v>0</v>
      </c>
    </row>
    <row r="116" spans="1:14" x14ac:dyDescent="0.25">
      <c r="A116" s="35" t="s">
        <v>17</v>
      </c>
      <c r="B116" s="72" t="s">
        <v>75</v>
      </c>
      <c r="C116" s="2" t="s">
        <v>5</v>
      </c>
      <c r="D116" s="71" t="s">
        <v>183</v>
      </c>
      <c r="E116" s="43">
        <f>Langbue!E31</f>
        <v>0</v>
      </c>
      <c r="F116" s="34">
        <f>IF(E116&lt;1,0,3)</f>
        <v>0</v>
      </c>
      <c r="G116" s="34">
        <f>IF(E116&lt;2,0,3)</f>
        <v>0</v>
      </c>
      <c r="H116" s="34">
        <f>IF(E116&lt;3,0,3)</f>
        <v>0</v>
      </c>
      <c r="I116" s="34">
        <f t="shared" si="93"/>
        <v>0</v>
      </c>
      <c r="J116" s="56">
        <f>Langbue!J31</f>
        <v>0</v>
      </c>
      <c r="K116" s="61">
        <f t="shared" ref="K116:K120" si="118">IF(J116&lt;1,0,3)</f>
        <v>0</v>
      </c>
      <c r="L116" s="61">
        <f t="shared" si="111"/>
        <v>0</v>
      </c>
      <c r="M116" s="61">
        <f t="shared" si="112"/>
        <v>0</v>
      </c>
      <c r="N116" s="62">
        <f t="shared" si="97"/>
        <v>0</v>
      </c>
    </row>
    <row r="117" spans="1:14" x14ac:dyDescent="0.25">
      <c r="A117" s="35" t="s">
        <v>25</v>
      </c>
      <c r="B117" s="72" t="s">
        <v>75</v>
      </c>
      <c r="C117" s="2" t="s">
        <v>5</v>
      </c>
      <c r="D117" s="71" t="s">
        <v>184</v>
      </c>
      <c r="E117" s="43">
        <f>Langbue!E32</f>
        <v>0</v>
      </c>
      <c r="F117" s="34">
        <f>IF(E117&lt;1,0,2)</f>
        <v>0</v>
      </c>
      <c r="G117" s="34">
        <f>IF(E117&lt;2,0,2)</f>
        <v>0</v>
      </c>
      <c r="H117" s="34">
        <f>IF(E117&lt;3,0,2)</f>
        <v>0</v>
      </c>
      <c r="I117" s="34">
        <f t="shared" si="93"/>
        <v>0</v>
      </c>
      <c r="J117" s="56">
        <f>Langbue!J32</f>
        <v>0</v>
      </c>
      <c r="K117" s="61">
        <f>IF(J117&lt;1,0,2)</f>
        <v>0</v>
      </c>
      <c r="L117" s="61">
        <f>IF(J117&lt;2,0,2)</f>
        <v>0</v>
      </c>
      <c r="M117" s="61">
        <f>IF(J117&lt;3,0,2)</f>
        <v>0</v>
      </c>
      <c r="N117" s="62">
        <f t="shared" si="97"/>
        <v>0</v>
      </c>
    </row>
    <row r="118" spans="1:14" x14ac:dyDescent="0.25">
      <c r="A118" s="35" t="s">
        <v>17</v>
      </c>
      <c r="B118" s="72" t="s">
        <v>76</v>
      </c>
      <c r="C118" s="2" t="s">
        <v>5</v>
      </c>
      <c r="D118" s="71" t="s">
        <v>185</v>
      </c>
      <c r="E118" s="43">
        <f>Langbue!E33</f>
        <v>0</v>
      </c>
      <c r="F118" s="34">
        <f>IF(E118&lt;1,0,3)</f>
        <v>0</v>
      </c>
      <c r="G118" s="34">
        <f>IF(E118&lt;2,0,3)</f>
        <v>0</v>
      </c>
      <c r="H118" s="34">
        <f>IF(E118&lt;3,0,3)</f>
        <v>0</v>
      </c>
      <c r="I118" s="34">
        <f t="shared" si="93"/>
        <v>0</v>
      </c>
      <c r="J118" s="56">
        <f>Langbue!J33</f>
        <v>0</v>
      </c>
      <c r="K118" s="61">
        <f t="shared" si="118"/>
        <v>0</v>
      </c>
      <c r="L118" s="61">
        <f t="shared" si="111"/>
        <v>0</v>
      </c>
      <c r="M118" s="61">
        <f t="shared" si="112"/>
        <v>0</v>
      </c>
      <c r="N118" s="62">
        <f t="shared" si="97"/>
        <v>0</v>
      </c>
    </row>
    <row r="119" spans="1:14" x14ac:dyDescent="0.25">
      <c r="A119" s="35" t="s">
        <v>25</v>
      </c>
      <c r="B119" s="72" t="s">
        <v>76</v>
      </c>
      <c r="C119" s="2" t="s">
        <v>5</v>
      </c>
      <c r="D119" s="71" t="s">
        <v>186</v>
      </c>
      <c r="E119" s="43">
        <f>Langbue!E34</f>
        <v>0</v>
      </c>
      <c r="F119" s="34">
        <f>IF(E119&lt;1,0,2)</f>
        <v>0</v>
      </c>
      <c r="G119" s="34">
        <f>IF(E119&lt;2,0,2)</f>
        <v>0</v>
      </c>
      <c r="H119" s="34">
        <f>IF(E119&lt;3,0,2)</f>
        <v>0</v>
      </c>
      <c r="I119" s="34">
        <f t="shared" si="93"/>
        <v>0</v>
      </c>
      <c r="J119" s="56">
        <f>Langbue!J34</f>
        <v>0</v>
      </c>
      <c r="K119" s="61">
        <f>IF(J119&lt;1,0,2)</f>
        <v>0</v>
      </c>
      <c r="L119" s="61">
        <f>IF(J119&lt;2,0,2)</f>
        <v>0</v>
      </c>
      <c r="M119" s="61">
        <f>IF(J119&lt;3,0,2)</f>
        <v>0</v>
      </c>
      <c r="N119" s="62">
        <f t="shared" si="97"/>
        <v>0</v>
      </c>
    </row>
    <row r="120" spans="1:14" x14ac:dyDescent="0.25">
      <c r="A120" s="35" t="s">
        <v>17</v>
      </c>
      <c r="B120" s="72" t="s">
        <v>77</v>
      </c>
      <c r="C120" s="2" t="s">
        <v>5</v>
      </c>
      <c r="D120" s="71" t="s">
        <v>187</v>
      </c>
      <c r="E120" s="43">
        <f>Langbue!E35</f>
        <v>0</v>
      </c>
      <c r="F120" s="34">
        <f>IF(E120&lt;1,0,3)</f>
        <v>0</v>
      </c>
      <c r="G120" s="34">
        <f>IF(E120&lt;2,0,3)</f>
        <v>0</v>
      </c>
      <c r="H120" s="34">
        <f>IF(E120&lt;3,0,3)</f>
        <v>0</v>
      </c>
      <c r="I120" s="34">
        <f t="shared" si="93"/>
        <v>0</v>
      </c>
      <c r="J120" s="56">
        <f>Langbue!J35</f>
        <v>0</v>
      </c>
      <c r="K120" s="61">
        <f t="shared" si="118"/>
        <v>0</v>
      </c>
      <c r="L120" s="61">
        <f t="shared" si="111"/>
        <v>0</v>
      </c>
      <c r="M120" s="61">
        <f t="shared" si="112"/>
        <v>0</v>
      </c>
      <c r="N120" s="62">
        <f t="shared" si="97"/>
        <v>0</v>
      </c>
    </row>
    <row r="121" spans="1:14" x14ac:dyDescent="0.25">
      <c r="A121" s="35" t="s">
        <v>25</v>
      </c>
      <c r="B121" s="72" t="s">
        <v>77</v>
      </c>
      <c r="C121" s="2" t="s">
        <v>5</v>
      </c>
      <c r="D121" s="71" t="s">
        <v>188</v>
      </c>
      <c r="E121" s="43">
        <f>Langbue!E36</f>
        <v>0</v>
      </c>
      <c r="F121" s="34">
        <f>IF(E121&lt;1,0,2)</f>
        <v>0</v>
      </c>
      <c r="G121" s="34">
        <f>IF(E121&lt;2,0,2)</f>
        <v>0</v>
      </c>
      <c r="H121" s="34">
        <f>IF(E121&lt;3,0,2)</f>
        <v>0</v>
      </c>
      <c r="I121" s="34">
        <f t="shared" si="93"/>
        <v>0</v>
      </c>
      <c r="J121" s="56">
        <f>Langbue!J36</f>
        <v>0</v>
      </c>
      <c r="K121" s="61">
        <f>IF(J121&lt;1,0,2)</f>
        <v>0</v>
      </c>
      <c r="L121" s="61">
        <f>IF(J121&lt;2,0,2)</f>
        <v>0</v>
      </c>
      <c r="M121" s="61">
        <f>IF(J121&lt;3,0,2)</f>
        <v>0</v>
      </c>
      <c r="N121" s="62">
        <f t="shared" si="97"/>
        <v>0</v>
      </c>
    </row>
    <row r="122" spans="1:14" x14ac:dyDescent="0.25">
      <c r="A122" s="35" t="s">
        <v>26</v>
      </c>
      <c r="B122" s="72" t="s">
        <v>27</v>
      </c>
      <c r="C122" s="2" t="s">
        <v>5</v>
      </c>
      <c r="D122" s="71" t="s">
        <v>45</v>
      </c>
      <c r="E122" s="43">
        <f>Langbue!E37</f>
        <v>0</v>
      </c>
      <c r="F122" s="34">
        <f t="shared" ref="F122" si="119">IF(E122&lt;1,0,3)</f>
        <v>0</v>
      </c>
      <c r="G122" s="34">
        <f t="shared" ref="G122" si="120">IF(E122&lt;3,0,3)</f>
        <v>0</v>
      </c>
      <c r="H122" s="34">
        <f t="shared" ref="H122" si="121">IF(E122&lt;6,0,3)</f>
        <v>0</v>
      </c>
      <c r="I122" s="34">
        <f t="shared" ref="I122:I124" si="122">SUM(F122:H122)</f>
        <v>0</v>
      </c>
      <c r="J122" s="56">
        <f>Langbue!J37</f>
        <v>0</v>
      </c>
      <c r="K122" s="61">
        <f>IF(J122&lt;1,0,3)</f>
        <v>0</v>
      </c>
      <c r="L122" s="61">
        <f t="shared" ref="L122:L124" si="123">IF(J122&lt;2,0,3)</f>
        <v>0</v>
      </c>
      <c r="M122" s="61">
        <f t="shared" ref="M122:M124" si="124">IF(J122&lt;3,0,3)</f>
        <v>0</v>
      </c>
      <c r="N122" s="62">
        <f t="shared" ref="N122:N124" si="125">SUM(K122:M122)</f>
        <v>0</v>
      </c>
    </row>
    <row r="123" spans="1:14" x14ac:dyDescent="0.25">
      <c r="A123" s="35" t="s">
        <v>26</v>
      </c>
      <c r="B123" s="72" t="s">
        <v>30</v>
      </c>
      <c r="C123" s="2" t="s">
        <v>5</v>
      </c>
      <c r="D123" s="71" t="s">
        <v>46</v>
      </c>
      <c r="E123" s="43">
        <f>Langbue!E38</f>
        <v>0</v>
      </c>
      <c r="F123" s="34">
        <f>IF(E123&lt;1,0,3)</f>
        <v>0</v>
      </c>
      <c r="G123" s="34">
        <f>IF(E123&lt;2,0,3)</f>
        <v>0</v>
      </c>
      <c r="H123" s="34">
        <f>IF(E123&lt;3,0,3)</f>
        <v>0</v>
      </c>
      <c r="I123" s="34">
        <f t="shared" si="122"/>
        <v>0</v>
      </c>
      <c r="J123" s="56">
        <f>Langbue!J38</f>
        <v>0</v>
      </c>
      <c r="K123" s="61">
        <f t="shared" ref="K123:K124" si="126">IF(J123&lt;1,0,3)</f>
        <v>0</v>
      </c>
      <c r="L123" s="61">
        <f t="shared" si="123"/>
        <v>0</v>
      </c>
      <c r="M123" s="61">
        <f t="shared" si="124"/>
        <v>0</v>
      </c>
      <c r="N123" s="62">
        <f t="shared" si="125"/>
        <v>0</v>
      </c>
    </row>
    <row r="124" spans="1:14" x14ac:dyDescent="0.25">
      <c r="A124" s="35" t="s">
        <v>26</v>
      </c>
      <c r="B124" s="72" t="s">
        <v>31</v>
      </c>
      <c r="C124" s="2" t="s">
        <v>5</v>
      </c>
      <c r="D124" s="71" t="s">
        <v>47</v>
      </c>
      <c r="E124" s="43">
        <f>Langbue!E39</f>
        <v>0</v>
      </c>
      <c r="F124" s="34">
        <f>IF(E124&lt;1,0,3)</f>
        <v>0</v>
      </c>
      <c r="G124" s="34">
        <f>IF(E124&lt;2,0,3)</f>
        <v>0</v>
      </c>
      <c r="H124" s="34">
        <f>IF(E124&lt;3,0,3)</f>
        <v>0</v>
      </c>
      <c r="I124" s="34">
        <f t="shared" si="122"/>
        <v>0</v>
      </c>
      <c r="J124" s="56">
        <f>Langbue!J39</f>
        <v>0</v>
      </c>
      <c r="K124" s="61">
        <f t="shared" si="126"/>
        <v>0</v>
      </c>
      <c r="L124" s="61">
        <f t="shared" si="123"/>
        <v>0</v>
      </c>
      <c r="M124" s="61">
        <f t="shared" si="124"/>
        <v>0</v>
      </c>
      <c r="N124" s="62">
        <f t="shared" si="125"/>
        <v>0</v>
      </c>
    </row>
    <row r="125" spans="1:14" x14ac:dyDescent="0.25">
      <c r="A125" s="35" t="s">
        <v>26</v>
      </c>
      <c r="B125" s="72" t="s">
        <v>60</v>
      </c>
      <c r="C125" s="2" t="s">
        <v>5</v>
      </c>
      <c r="D125" s="71" t="s">
        <v>61</v>
      </c>
      <c r="E125" s="43">
        <f>Langbue!E40</f>
        <v>0</v>
      </c>
      <c r="F125" s="34">
        <f t="shared" ref="F125" si="127">IF(E125&lt;1,0,3)</f>
        <v>0</v>
      </c>
      <c r="G125" s="34">
        <f t="shared" ref="G125" si="128">IF(E125&lt;3,0,3)</f>
        <v>0</v>
      </c>
      <c r="H125" s="34">
        <f t="shared" ref="H125" si="129">IF(E125&lt;6,0,3)</f>
        <v>0</v>
      </c>
      <c r="I125" s="34">
        <f t="shared" ref="I125:I126" si="130">SUM(F125:H125)</f>
        <v>0</v>
      </c>
      <c r="J125" s="56">
        <f>Langbue!J40</f>
        <v>0</v>
      </c>
      <c r="K125" s="61">
        <f>IF(J125&lt;1,0,3)</f>
        <v>0</v>
      </c>
      <c r="L125" s="61">
        <f t="shared" ref="L125:L126" si="131">IF(J125&lt;2,0,3)</f>
        <v>0</v>
      </c>
      <c r="M125" s="61">
        <f t="shared" ref="M125:M126" si="132">IF(J125&lt;3,0,3)</f>
        <v>0</v>
      </c>
      <c r="N125" s="62">
        <f t="shared" ref="N125:N126" si="133">SUM(K125:M125)</f>
        <v>0</v>
      </c>
    </row>
    <row r="126" spans="1:14" x14ac:dyDescent="0.25">
      <c r="A126" s="35" t="s">
        <v>26</v>
      </c>
      <c r="B126" s="72" t="s">
        <v>32</v>
      </c>
      <c r="C126" s="2" t="s">
        <v>5</v>
      </c>
      <c r="D126" s="71" t="s">
        <v>48</v>
      </c>
      <c r="E126" s="43">
        <f>Langbue!E41</f>
        <v>0</v>
      </c>
      <c r="F126" s="34">
        <f>IF(E126&lt;1,0,3)</f>
        <v>0</v>
      </c>
      <c r="G126" s="34">
        <f>IF(E126&lt;2,0,3)</f>
        <v>0</v>
      </c>
      <c r="H126" s="34">
        <f>IF(E126&lt;3,0,3)</f>
        <v>0</v>
      </c>
      <c r="I126" s="34">
        <f t="shared" si="130"/>
        <v>0</v>
      </c>
      <c r="J126" s="56">
        <f>Langbue!J41</f>
        <v>0</v>
      </c>
      <c r="K126" s="61">
        <f>IF(J126&lt;1,0,3)</f>
        <v>0</v>
      </c>
      <c r="L126" s="61">
        <f t="shared" si="131"/>
        <v>0</v>
      </c>
      <c r="M126" s="61">
        <f t="shared" si="132"/>
        <v>0</v>
      </c>
      <c r="N126" s="62">
        <f t="shared" si="133"/>
        <v>0</v>
      </c>
    </row>
    <row r="127" spans="1:14" x14ac:dyDescent="0.25">
      <c r="A127" s="35" t="s">
        <v>57</v>
      </c>
      <c r="B127" s="72" t="s">
        <v>60</v>
      </c>
      <c r="C127" s="1" t="s">
        <v>5</v>
      </c>
      <c r="D127" s="71" t="s">
        <v>62</v>
      </c>
      <c r="E127" s="43">
        <f>Langbue!E42</f>
        <v>0</v>
      </c>
      <c r="F127" s="34">
        <f>IF(E127&lt;1,0,2)</f>
        <v>0</v>
      </c>
      <c r="G127" s="34">
        <f>IF(E127&lt;3,0,2)</f>
        <v>0</v>
      </c>
      <c r="H127" s="34">
        <f>IF(E127&lt;6,0,2)</f>
        <v>0</v>
      </c>
      <c r="I127" s="34">
        <f>SUM(F127:H127)</f>
        <v>0</v>
      </c>
      <c r="J127" s="56">
        <f>Langbue!J42</f>
        <v>0</v>
      </c>
      <c r="K127" s="61">
        <f>IF(J127&lt;1,0,2)</f>
        <v>0</v>
      </c>
      <c r="L127" s="61">
        <f>IF(J127&lt;2,0,2)</f>
        <v>0</v>
      </c>
      <c r="M127" s="61">
        <f>IF(J127&lt;3,0,2)</f>
        <v>0</v>
      </c>
      <c r="N127" s="62">
        <f>SUM(K127:M127)</f>
        <v>0</v>
      </c>
    </row>
    <row r="128" spans="1:14" x14ac:dyDescent="0.25">
      <c r="A128" s="35" t="s">
        <v>57</v>
      </c>
      <c r="B128" s="72" t="s">
        <v>32</v>
      </c>
      <c r="C128" s="1" t="s">
        <v>5</v>
      </c>
      <c r="D128" s="71" t="s">
        <v>63</v>
      </c>
      <c r="E128" s="43">
        <f>Langbue!E43</f>
        <v>0</v>
      </c>
      <c r="F128" s="34">
        <f>IF(E128&lt;1,0,2)</f>
        <v>0</v>
      </c>
      <c r="G128" s="34">
        <f>IF(E128&lt;2,0,2)</f>
        <v>0</v>
      </c>
      <c r="H128" s="34">
        <f>IF(E128&lt;3,0,2)</f>
        <v>0</v>
      </c>
      <c r="I128" s="34">
        <f t="shared" ref="I128" si="134">SUM(F128:H128)</f>
        <v>0</v>
      </c>
      <c r="J128" s="56">
        <f>Langbue!J43</f>
        <v>0</v>
      </c>
      <c r="K128" s="61">
        <f>IF(J128&lt;1,0,2)</f>
        <v>0</v>
      </c>
      <c r="L128" s="61">
        <f>IF(J128&lt;2,0,2)</f>
        <v>0</v>
      </c>
      <c r="M128" s="61">
        <f>IF(J128&lt;3,0,2)</f>
        <v>0</v>
      </c>
      <c r="N128" s="62">
        <f t="shared" ref="N128" si="135">SUM(K128:M128)</f>
        <v>0</v>
      </c>
    </row>
    <row r="129" spans="1:14" x14ac:dyDescent="0.25">
      <c r="A129" s="35"/>
      <c r="B129" s="72"/>
      <c r="C129" s="1"/>
      <c r="D129" s="71"/>
      <c r="E129" s="43"/>
      <c r="F129" s="44"/>
      <c r="G129" s="44"/>
      <c r="H129" s="44"/>
      <c r="I129" s="34"/>
      <c r="J129" s="56"/>
      <c r="K129" s="61"/>
      <c r="L129" s="61"/>
      <c r="M129" s="61"/>
      <c r="N129" s="62"/>
    </row>
    <row r="130" spans="1:14" x14ac:dyDescent="0.25">
      <c r="A130" s="35"/>
      <c r="B130" s="72"/>
      <c r="C130" s="1"/>
      <c r="D130" s="71"/>
      <c r="E130" s="43"/>
      <c r="F130" s="44"/>
      <c r="G130" s="44"/>
      <c r="H130" s="44"/>
      <c r="I130" s="34"/>
      <c r="J130" s="56"/>
      <c r="K130" s="61"/>
      <c r="L130" s="61"/>
      <c r="M130" s="61"/>
      <c r="N130" s="62"/>
    </row>
    <row r="131" spans="1:14" x14ac:dyDescent="0.25">
      <c r="A131" s="35" t="s">
        <v>1</v>
      </c>
      <c r="B131" s="2" t="s">
        <v>72</v>
      </c>
      <c r="C131" s="2" t="s">
        <v>4</v>
      </c>
      <c r="D131" s="1" t="s">
        <v>154</v>
      </c>
      <c r="E131" s="43">
        <f>Barbue!E4</f>
        <v>0</v>
      </c>
      <c r="F131" s="44">
        <f t="shared" ref="F131:F132" si="136">IF(E131&lt;1,0,1)</f>
        <v>0</v>
      </c>
      <c r="G131" s="44">
        <f t="shared" ref="G131:G132" si="137">IF(E131&lt;3,0,1)</f>
        <v>0</v>
      </c>
      <c r="H131" s="44">
        <f t="shared" ref="H131:H132" si="138">IF(E131&lt;6,0,1)</f>
        <v>0</v>
      </c>
      <c r="I131" s="34">
        <f t="shared" ref="I131:I188" si="139">SUM(F131:H131)</f>
        <v>0</v>
      </c>
      <c r="J131" s="56">
        <f>Barbue!J4</f>
        <v>0</v>
      </c>
      <c r="K131" s="61">
        <f t="shared" ref="K131:K132" si="140">IF(J131&lt;1,0,1)</f>
        <v>0</v>
      </c>
      <c r="L131" s="61">
        <f t="shared" ref="L131:L148" si="141">IF(J131&lt;2,0,1)</f>
        <v>0</v>
      </c>
      <c r="M131" s="61">
        <f t="shared" ref="M131:M148" si="142">IF(J131&lt;3,0,1)</f>
        <v>0</v>
      </c>
      <c r="N131" s="62">
        <f t="shared" ref="N131:N188" si="143">SUM(K131:M131)</f>
        <v>0</v>
      </c>
    </row>
    <row r="132" spans="1:14" x14ac:dyDescent="0.25">
      <c r="A132" s="35" t="s">
        <v>1</v>
      </c>
      <c r="B132" s="2" t="s">
        <v>3</v>
      </c>
      <c r="C132" s="2" t="s">
        <v>4</v>
      </c>
      <c r="D132" s="1" t="s">
        <v>155</v>
      </c>
      <c r="E132" s="43">
        <f>Barbue!E5</f>
        <v>0</v>
      </c>
      <c r="F132" s="44">
        <f t="shared" si="136"/>
        <v>0</v>
      </c>
      <c r="G132" s="44">
        <f t="shared" si="137"/>
        <v>0</v>
      </c>
      <c r="H132" s="44">
        <f t="shared" si="138"/>
        <v>0</v>
      </c>
      <c r="I132" s="34">
        <f t="shared" si="139"/>
        <v>0</v>
      </c>
      <c r="J132" s="56">
        <f>Barbue!J5</f>
        <v>0</v>
      </c>
      <c r="K132" s="61">
        <f t="shared" si="140"/>
        <v>0</v>
      </c>
      <c r="L132" s="61">
        <f t="shared" si="141"/>
        <v>0</v>
      </c>
      <c r="M132" s="61">
        <f t="shared" si="142"/>
        <v>0</v>
      </c>
      <c r="N132" s="62">
        <f t="shared" si="143"/>
        <v>0</v>
      </c>
    </row>
    <row r="133" spans="1:14" x14ac:dyDescent="0.25">
      <c r="A133" s="35" t="s">
        <v>1</v>
      </c>
      <c r="B133" s="2" t="s">
        <v>73</v>
      </c>
      <c r="C133" s="2" t="s">
        <v>4</v>
      </c>
      <c r="D133" s="1" t="s">
        <v>156</v>
      </c>
      <c r="E133" s="43">
        <f>Barbue!E6</f>
        <v>0</v>
      </c>
      <c r="F133" s="34">
        <f>IF(E133&lt;1,0,1)</f>
        <v>0</v>
      </c>
      <c r="G133" s="34">
        <f>IF(E133&lt;2,0,1)</f>
        <v>0</v>
      </c>
      <c r="H133" s="34">
        <f>IF(E133&lt;3,0,1)</f>
        <v>0</v>
      </c>
      <c r="I133" s="34">
        <f t="shared" si="139"/>
        <v>0</v>
      </c>
      <c r="J133" s="56">
        <f>Barbue!J6</f>
        <v>0</v>
      </c>
      <c r="K133" s="61">
        <f>IF(J133&lt;1,0,1)</f>
        <v>0</v>
      </c>
      <c r="L133" s="61">
        <f t="shared" si="141"/>
        <v>0</v>
      </c>
      <c r="M133" s="61">
        <f t="shared" si="142"/>
        <v>0</v>
      </c>
      <c r="N133" s="62">
        <f t="shared" si="143"/>
        <v>0</v>
      </c>
    </row>
    <row r="134" spans="1:14" x14ac:dyDescent="0.25">
      <c r="A134" s="35" t="s">
        <v>1</v>
      </c>
      <c r="B134" s="2" t="s">
        <v>74</v>
      </c>
      <c r="C134" s="2" t="s">
        <v>4</v>
      </c>
      <c r="D134" s="1" t="s">
        <v>157</v>
      </c>
      <c r="E134" s="43">
        <f>Barbue!E7</f>
        <v>0</v>
      </c>
      <c r="F134" s="34">
        <f>IF(E134&lt;1,0,1)</f>
        <v>0</v>
      </c>
      <c r="G134" s="34">
        <f>IF(E134&lt;2,0,1)</f>
        <v>0</v>
      </c>
      <c r="H134" s="34">
        <f>IF(E134&lt;3,0,1)</f>
        <v>0</v>
      </c>
      <c r="I134" s="34">
        <f t="shared" si="139"/>
        <v>0</v>
      </c>
      <c r="J134" s="56">
        <f>Barbue!J7</f>
        <v>0</v>
      </c>
      <c r="K134" s="61">
        <f t="shared" ref="K134:K145" si="144">IF(J134&lt;1,0,1)</f>
        <v>0</v>
      </c>
      <c r="L134" s="61">
        <f t="shared" si="141"/>
        <v>0</v>
      </c>
      <c r="M134" s="61">
        <f t="shared" si="142"/>
        <v>0</v>
      </c>
      <c r="N134" s="62">
        <f t="shared" si="143"/>
        <v>0</v>
      </c>
    </row>
    <row r="135" spans="1:14" x14ac:dyDescent="0.25">
      <c r="A135" s="35"/>
      <c r="B135" s="2"/>
      <c r="C135" s="2"/>
      <c r="D135" s="1"/>
      <c r="E135" s="43">
        <f>Barbue!E8</f>
        <v>0</v>
      </c>
      <c r="F135" s="34"/>
      <c r="G135" s="34"/>
      <c r="H135" s="34"/>
      <c r="I135" s="34"/>
      <c r="J135" s="56">
        <f>Barbue!J8</f>
        <v>0</v>
      </c>
      <c r="K135" s="61"/>
      <c r="L135" s="61"/>
      <c r="M135" s="61"/>
      <c r="N135" s="62"/>
    </row>
    <row r="136" spans="1:14" x14ac:dyDescent="0.25">
      <c r="A136" s="35" t="s">
        <v>190</v>
      </c>
      <c r="B136" s="2" t="s">
        <v>75</v>
      </c>
      <c r="C136" s="2" t="s">
        <v>4</v>
      </c>
      <c r="D136" s="1" t="s">
        <v>158</v>
      </c>
      <c r="E136" s="43">
        <f>Barbue!E9</f>
        <v>0</v>
      </c>
      <c r="F136" s="34">
        <f>IF(E136&lt;1,0,1)</f>
        <v>0</v>
      </c>
      <c r="G136" s="34">
        <f>IF(E136&lt;2,0,1)</f>
        <v>0</v>
      </c>
      <c r="H136" s="34">
        <f>IF(E136&lt;3,0,1)</f>
        <v>0</v>
      </c>
      <c r="I136" s="34">
        <f t="shared" si="139"/>
        <v>0</v>
      </c>
      <c r="J136" s="56">
        <f>Barbue!J9</f>
        <v>0</v>
      </c>
      <c r="K136" s="61">
        <f t="shared" si="144"/>
        <v>0</v>
      </c>
      <c r="L136" s="61">
        <f t="shared" si="141"/>
        <v>0</v>
      </c>
      <c r="M136" s="61">
        <f t="shared" si="142"/>
        <v>0</v>
      </c>
      <c r="N136" s="62">
        <f t="shared" si="143"/>
        <v>0</v>
      </c>
    </row>
    <row r="137" spans="1:14" x14ac:dyDescent="0.25">
      <c r="A137" s="35" t="s">
        <v>190</v>
      </c>
      <c r="B137" s="2" t="s">
        <v>76</v>
      </c>
      <c r="C137" s="2" t="s">
        <v>4</v>
      </c>
      <c r="D137" s="1" t="s">
        <v>159</v>
      </c>
      <c r="E137" s="43">
        <f>Barbue!E10</f>
        <v>0</v>
      </c>
      <c r="F137" s="34">
        <f>IF(E137&lt;1,0,1)</f>
        <v>0</v>
      </c>
      <c r="G137" s="34">
        <f>IF(E137&lt;2,0,1)</f>
        <v>0</v>
      </c>
      <c r="H137" s="34">
        <f>IF(E137&lt;3,0,1)</f>
        <v>0</v>
      </c>
      <c r="I137" s="34">
        <f t="shared" si="139"/>
        <v>0</v>
      </c>
      <c r="J137" s="56">
        <f>Barbue!J10</f>
        <v>0</v>
      </c>
      <c r="K137" s="61">
        <f t="shared" si="144"/>
        <v>0</v>
      </c>
      <c r="L137" s="61">
        <f t="shared" si="141"/>
        <v>0</v>
      </c>
      <c r="M137" s="61">
        <f t="shared" si="142"/>
        <v>0</v>
      </c>
      <c r="N137" s="62">
        <f t="shared" si="143"/>
        <v>0</v>
      </c>
    </row>
    <row r="138" spans="1:14" x14ac:dyDescent="0.25">
      <c r="A138" s="35" t="s">
        <v>190</v>
      </c>
      <c r="B138" s="2" t="s">
        <v>77</v>
      </c>
      <c r="C138" s="2" t="s">
        <v>4</v>
      </c>
      <c r="D138" s="1" t="s">
        <v>160</v>
      </c>
      <c r="E138" s="43">
        <f>Barbue!E11</f>
        <v>0</v>
      </c>
      <c r="F138" s="34">
        <f>IF(E138&lt;1,0,1)</f>
        <v>0</v>
      </c>
      <c r="G138" s="34">
        <f>IF(E138&lt;2,0,1)</f>
        <v>0</v>
      </c>
      <c r="H138" s="34">
        <f>IF(E138&lt;3,0,1)</f>
        <v>0</v>
      </c>
      <c r="I138" s="34">
        <f t="shared" si="139"/>
        <v>0</v>
      </c>
      <c r="J138" s="56">
        <f>Barbue!J11</f>
        <v>0</v>
      </c>
      <c r="K138" s="61">
        <f t="shared" si="144"/>
        <v>0</v>
      </c>
      <c r="L138" s="61">
        <f t="shared" si="141"/>
        <v>0</v>
      </c>
      <c r="M138" s="61">
        <f t="shared" si="142"/>
        <v>0</v>
      </c>
      <c r="N138" s="62">
        <f t="shared" si="143"/>
        <v>0</v>
      </c>
    </row>
    <row r="139" spans="1:14" x14ac:dyDescent="0.25">
      <c r="A139" s="35"/>
      <c r="B139" s="2"/>
      <c r="C139" s="2"/>
      <c r="D139" s="1"/>
      <c r="E139" s="43"/>
      <c r="F139" s="44"/>
      <c r="G139" s="44"/>
      <c r="H139" s="44"/>
      <c r="I139" s="34"/>
      <c r="J139" s="56"/>
      <c r="K139" s="61"/>
      <c r="L139" s="61"/>
      <c r="M139" s="61"/>
      <c r="N139" s="62"/>
    </row>
    <row r="140" spans="1:14" x14ac:dyDescent="0.25">
      <c r="A140" s="35" t="s">
        <v>191</v>
      </c>
      <c r="B140" s="2" t="s">
        <v>75</v>
      </c>
      <c r="C140" s="2" t="s">
        <v>4</v>
      </c>
      <c r="D140" s="1" t="s">
        <v>158</v>
      </c>
      <c r="E140" s="43">
        <f>Barbue!E17</f>
        <v>0</v>
      </c>
      <c r="F140" s="34">
        <f>IF(E140&lt;1,0,1)</f>
        <v>0</v>
      </c>
      <c r="G140" s="34">
        <f>IF(E140&lt;2,0,1)</f>
        <v>0</v>
      </c>
      <c r="H140" s="34">
        <f>IF(E140&lt;3,0,1)</f>
        <v>0</v>
      </c>
      <c r="I140" s="34">
        <f t="shared" ref="I140:I142" si="145">SUM(F140:H140)</f>
        <v>0</v>
      </c>
      <c r="J140" s="56">
        <f>Barbue!J17</f>
        <v>0</v>
      </c>
      <c r="K140" s="61">
        <f t="shared" ref="K140:K142" si="146">IF(J140&lt;1,0,1)</f>
        <v>0</v>
      </c>
      <c r="L140" s="61">
        <f t="shared" ref="L140:L142" si="147">IF(J140&lt;2,0,1)</f>
        <v>0</v>
      </c>
      <c r="M140" s="61">
        <f t="shared" ref="M140:M142" si="148">IF(J140&lt;3,0,1)</f>
        <v>0</v>
      </c>
      <c r="N140" s="62">
        <f t="shared" ref="N140:N142" si="149">SUM(K140:M140)</f>
        <v>0</v>
      </c>
    </row>
    <row r="141" spans="1:14" x14ac:dyDescent="0.25">
      <c r="A141" s="35" t="s">
        <v>191</v>
      </c>
      <c r="B141" s="2" t="s">
        <v>76</v>
      </c>
      <c r="C141" s="2" t="s">
        <v>4</v>
      </c>
      <c r="D141" s="1" t="s">
        <v>159</v>
      </c>
      <c r="E141" s="43">
        <f>Barbue!E18</f>
        <v>0</v>
      </c>
      <c r="F141" s="34">
        <f>IF(E141&lt;1,0,1)</f>
        <v>0</v>
      </c>
      <c r="G141" s="34">
        <f>IF(E141&lt;2,0,1)</f>
        <v>0</v>
      </c>
      <c r="H141" s="34">
        <f>IF(E141&lt;3,0,1)</f>
        <v>0</v>
      </c>
      <c r="I141" s="34">
        <f t="shared" si="145"/>
        <v>0</v>
      </c>
      <c r="J141" s="56">
        <f>Barbue!J18</f>
        <v>0</v>
      </c>
      <c r="K141" s="61">
        <f t="shared" si="146"/>
        <v>0</v>
      </c>
      <c r="L141" s="61">
        <f t="shared" si="147"/>
        <v>0</v>
      </c>
      <c r="M141" s="61">
        <f t="shared" si="148"/>
        <v>0</v>
      </c>
      <c r="N141" s="62">
        <f t="shared" si="149"/>
        <v>0</v>
      </c>
    </row>
    <row r="142" spans="1:14" x14ac:dyDescent="0.25">
      <c r="A142" s="35" t="s">
        <v>191</v>
      </c>
      <c r="B142" s="2" t="s">
        <v>77</v>
      </c>
      <c r="C142" s="2" t="s">
        <v>4</v>
      </c>
      <c r="D142" s="1" t="s">
        <v>160</v>
      </c>
      <c r="E142" s="43">
        <f>Barbue!E19</f>
        <v>0</v>
      </c>
      <c r="F142" s="34">
        <f>IF(E142&lt;1,0,1)</f>
        <v>0</v>
      </c>
      <c r="G142" s="34">
        <f>IF(E142&lt;2,0,1)</f>
        <v>0</v>
      </c>
      <c r="H142" s="34">
        <f>IF(E142&lt;3,0,1)</f>
        <v>0</v>
      </c>
      <c r="I142" s="34">
        <f t="shared" si="145"/>
        <v>0</v>
      </c>
      <c r="J142" s="56">
        <f>Barbue!J19</f>
        <v>0</v>
      </c>
      <c r="K142" s="61">
        <f t="shared" si="146"/>
        <v>0</v>
      </c>
      <c r="L142" s="61">
        <f t="shared" si="147"/>
        <v>0</v>
      </c>
      <c r="M142" s="61">
        <f t="shared" si="148"/>
        <v>0</v>
      </c>
      <c r="N142" s="62">
        <f t="shared" si="149"/>
        <v>0</v>
      </c>
    </row>
    <row r="143" spans="1:14" x14ac:dyDescent="0.25">
      <c r="A143" s="35"/>
      <c r="B143" s="2"/>
      <c r="C143" s="2"/>
      <c r="D143" s="1"/>
      <c r="E143" s="43">
        <f>Barbue!E16</f>
        <v>0</v>
      </c>
      <c r="F143" s="44"/>
      <c r="G143" s="44"/>
      <c r="H143" s="44"/>
      <c r="I143" s="34"/>
      <c r="J143" s="56">
        <f>Barbue!J16</f>
        <v>0</v>
      </c>
      <c r="K143" s="61"/>
      <c r="L143" s="61"/>
      <c r="M143" s="61"/>
      <c r="N143" s="62"/>
    </row>
    <row r="144" spans="1:14" x14ac:dyDescent="0.25">
      <c r="A144" s="35" t="s">
        <v>7</v>
      </c>
      <c r="B144" s="2" t="s">
        <v>72</v>
      </c>
      <c r="C144" s="2" t="s">
        <v>4</v>
      </c>
      <c r="D144" s="1" t="s">
        <v>154</v>
      </c>
      <c r="E144" s="43">
        <f>Barbue!E17</f>
        <v>0</v>
      </c>
      <c r="F144" s="44">
        <f t="shared" ref="F144:F145" si="150">IF(E144&lt;1,0,1)</f>
        <v>0</v>
      </c>
      <c r="G144" s="44">
        <f t="shared" ref="G144:G145" si="151">IF(E144&lt;3,0,1)</f>
        <v>0</v>
      </c>
      <c r="H144" s="44">
        <f t="shared" ref="H144:H145" si="152">IF(E144&lt;6,0,1)</f>
        <v>0</v>
      </c>
      <c r="I144" s="34">
        <f t="shared" si="139"/>
        <v>0</v>
      </c>
      <c r="J144" s="56">
        <f>Barbue!J17</f>
        <v>0</v>
      </c>
      <c r="K144" s="61">
        <f t="shared" si="144"/>
        <v>0</v>
      </c>
      <c r="L144" s="61">
        <f t="shared" si="141"/>
        <v>0</v>
      </c>
      <c r="M144" s="61">
        <f t="shared" si="142"/>
        <v>0</v>
      </c>
      <c r="N144" s="62">
        <f t="shared" si="143"/>
        <v>0</v>
      </c>
    </row>
    <row r="145" spans="1:14" x14ac:dyDescent="0.25">
      <c r="A145" s="35" t="s">
        <v>7</v>
      </c>
      <c r="B145" s="2" t="s">
        <v>3</v>
      </c>
      <c r="C145" s="2" t="s">
        <v>4</v>
      </c>
      <c r="D145" s="1" t="s">
        <v>161</v>
      </c>
      <c r="E145" s="43">
        <f>Barbue!E18</f>
        <v>0</v>
      </c>
      <c r="F145" s="44">
        <f t="shared" si="150"/>
        <v>0</v>
      </c>
      <c r="G145" s="44">
        <f t="shared" si="151"/>
        <v>0</v>
      </c>
      <c r="H145" s="44">
        <f t="shared" si="152"/>
        <v>0</v>
      </c>
      <c r="I145" s="34">
        <f t="shared" si="139"/>
        <v>0</v>
      </c>
      <c r="J145" s="56">
        <f>Barbue!J18</f>
        <v>0</v>
      </c>
      <c r="K145" s="61">
        <f t="shared" si="144"/>
        <v>0</v>
      </c>
      <c r="L145" s="61">
        <f t="shared" si="141"/>
        <v>0</v>
      </c>
      <c r="M145" s="61">
        <f t="shared" si="142"/>
        <v>0</v>
      </c>
      <c r="N145" s="62">
        <f t="shared" si="143"/>
        <v>0</v>
      </c>
    </row>
    <row r="146" spans="1:14" x14ac:dyDescent="0.25">
      <c r="A146" s="35" t="s">
        <v>7</v>
      </c>
      <c r="B146" s="2" t="s">
        <v>73</v>
      </c>
      <c r="C146" s="2" t="s">
        <v>4</v>
      </c>
      <c r="D146" s="1" t="s">
        <v>162</v>
      </c>
      <c r="E146" s="43">
        <f>Barbue!E19</f>
        <v>0</v>
      </c>
      <c r="F146" s="34">
        <f>IF(E146&lt;1,0,1)</f>
        <v>0</v>
      </c>
      <c r="G146" s="34">
        <f>IF(E146&lt;2,0,1)</f>
        <v>0</v>
      </c>
      <c r="H146" s="34">
        <f>IF(E146&lt;3,0,1)</f>
        <v>0</v>
      </c>
      <c r="I146" s="34">
        <f t="shared" si="139"/>
        <v>0</v>
      </c>
      <c r="J146" s="56">
        <f>Barbue!J19</f>
        <v>0</v>
      </c>
      <c r="K146" s="61">
        <f>IF(J146&lt;1,0,1)</f>
        <v>0</v>
      </c>
      <c r="L146" s="61">
        <f t="shared" si="141"/>
        <v>0</v>
      </c>
      <c r="M146" s="61">
        <f t="shared" si="142"/>
        <v>0</v>
      </c>
      <c r="N146" s="62">
        <f t="shared" si="143"/>
        <v>0</v>
      </c>
    </row>
    <row r="147" spans="1:14" x14ac:dyDescent="0.25">
      <c r="A147" s="35" t="s">
        <v>7</v>
      </c>
      <c r="B147" s="2" t="s">
        <v>74</v>
      </c>
      <c r="C147" s="2" t="s">
        <v>4</v>
      </c>
      <c r="D147" s="1" t="s">
        <v>163</v>
      </c>
      <c r="E147" s="43">
        <f>Barbue!E20</f>
        <v>0</v>
      </c>
      <c r="F147" s="34">
        <f>IF(E147&lt;1,0,1)</f>
        <v>0</v>
      </c>
      <c r="G147" s="34">
        <f>IF(E147&lt;2,0,1)</f>
        <v>0</v>
      </c>
      <c r="H147" s="34">
        <f>IF(E147&lt;3,0,1)</f>
        <v>0</v>
      </c>
      <c r="I147" s="34">
        <f t="shared" si="139"/>
        <v>0</v>
      </c>
      <c r="J147" s="56">
        <f>Barbue!J20</f>
        <v>0</v>
      </c>
      <c r="K147" s="61">
        <f t="shared" ref="K147:K148" si="153">IF(J147&lt;1,0,1)</f>
        <v>0</v>
      </c>
      <c r="L147" s="61">
        <f t="shared" si="141"/>
        <v>0</v>
      </c>
      <c r="M147" s="61">
        <f t="shared" si="142"/>
        <v>0</v>
      </c>
      <c r="N147" s="62">
        <f t="shared" si="143"/>
        <v>0</v>
      </c>
    </row>
    <row r="148" spans="1:14" x14ac:dyDescent="0.25">
      <c r="A148" s="35"/>
      <c r="B148" s="2"/>
      <c r="C148" s="2"/>
      <c r="D148" s="1"/>
      <c r="E148" s="43">
        <f>Barbue!E21</f>
        <v>0</v>
      </c>
      <c r="F148" s="34">
        <f>IF(E148&lt;1,0,1)</f>
        <v>0</v>
      </c>
      <c r="G148" s="34">
        <f>IF(E148&lt;2,0,1)</f>
        <v>0</v>
      </c>
      <c r="H148" s="34">
        <f>IF(E148&lt;3,0,1)</f>
        <v>0</v>
      </c>
      <c r="I148" s="34">
        <f t="shared" si="139"/>
        <v>0</v>
      </c>
      <c r="J148" s="56">
        <f>Barbue!J21</f>
        <v>0</v>
      </c>
      <c r="K148" s="61">
        <f t="shared" si="153"/>
        <v>0</v>
      </c>
      <c r="L148" s="61">
        <f t="shared" si="141"/>
        <v>0</v>
      </c>
      <c r="M148" s="61">
        <f t="shared" si="142"/>
        <v>0</v>
      </c>
      <c r="N148" s="62">
        <f t="shared" si="143"/>
        <v>0</v>
      </c>
    </row>
    <row r="149" spans="1:14" x14ac:dyDescent="0.25">
      <c r="A149" s="35" t="s">
        <v>66</v>
      </c>
      <c r="B149" s="71" t="s">
        <v>72</v>
      </c>
      <c r="C149" s="2" t="s">
        <v>4</v>
      </c>
      <c r="D149" s="71" t="s">
        <v>79</v>
      </c>
      <c r="E149" s="43">
        <f>Barbue!E22</f>
        <v>0</v>
      </c>
      <c r="F149" s="34">
        <f t="shared" ref="F149" si="154">IF(E149&lt;1,0,3)</f>
        <v>0</v>
      </c>
      <c r="G149" s="34">
        <f t="shared" ref="G149" si="155">IF(E149&lt;3,0,3)</f>
        <v>0</v>
      </c>
      <c r="H149" s="34">
        <f t="shared" ref="H149" si="156">IF(E149&lt;6,0,3)</f>
        <v>0</v>
      </c>
      <c r="I149" s="34">
        <f t="shared" si="139"/>
        <v>0</v>
      </c>
      <c r="J149" s="56">
        <f>Barbue!J22</f>
        <v>0</v>
      </c>
      <c r="K149" s="61">
        <f>IF(J149&lt;1,0,3)</f>
        <v>0</v>
      </c>
      <c r="L149" s="61">
        <f t="shared" ref="L149:L161" si="157">IF(J149&lt;2,0,3)</f>
        <v>0</v>
      </c>
      <c r="M149" s="61">
        <f t="shared" ref="M149:M161" si="158">IF(J149&lt;3,0,3)</f>
        <v>0</v>
      </c>
      <c r="N149" s="62">
        <f t="shared" si="143"/>
        <v>0</v>
      </c>
    </row>
    <row r="150" spans="1:14" x14ac:dyDescent="0.25">
      <c r="A150" s="35" t="s">
        <v>67</v>
      </c>
      <c r="B150" s="71" t="s">
        <v>72</v>
      </c>
      <c r="C150" s="2" t="s">
        <v>4</v>
      </c>
      <c r="D150" s="71" t="s">
        <v>80</v>
      </c>
      <c r="E150" s="43">
        <f>Barbue!E23</f>
        <v>0</v>
      </c>
      <c r="F150" s="34">
        <f>IF(E150&lt;1,0,2)</f>
        <v>0</v>
      </c>
      <c r="G150" s="34">
        <f>IF(E150&lt;3,0,2)</f>
        <v>0</v>
      </c>
      <c r="H150" s="34">
        <f>IF(E150&lt;6,0,2)</f>
        <v>0</v>
      </c>
      <c r="I150" s="34">
        <f>SUM(F150:H150)</f>
        <v>0</v>
      </c>
      <c r="J150" s="56">
        <f>Barbue!J23</f>
        <v>0</v>
      </c>
      <c r="K150" s="61">
        <f>IF(J150&lt;1,0,2)</f>
        <v>0</v>
      </c>
      <c r="L150" s="61">
        <f>IF(J150&lt;2,0,2)</f>
        <v>0</v>
      </c>
      <c r="M150" s="61">
        <f>IF(J150&lt;3,0,2)</f>
        <v>0</v>
      </c>
      <c r="N150" s="62">
        <f>SUM(K150:M150)</f>
        <v>0</v>
      </c>
    </row>
    <row r="151" spans="1:14" x14ac:dyDescent="0.25">
      <c r="A151" s="35" t="s">
        <v>66</v>
      </c>
      <c r="B151" s="72" t="s">
        <v>3</v>
      </c>
      <c r="C151" s="2" t="s">
        <v>4</v>
      </c>
      <c r="D151" s="71" t="s">
        <v>81</v>
      </c>
      <c r="E151" s="43">
        <f>Barbue!E24</f>
        <v>0</v>
      </c>
      <c r="F151" s="34">
        <f t="shared" ref="F151" si="159">IF(E151&lt;1,0,3)</f>
        <v>0</v>
      </c>
      <c r="G151" s="34">
        <f t="shared" ref="G151" si="160">IF(E151&lt;3,0,3)</f>
        <v>0</v>
      </c>
      <c r="H151" s="34">
        <f t="shared" ref="H151" si="161">IF(E151&lt;6,0,3)</f>
        <v>0</v>
      </c>
      <c r="I151" s="34">
        <f t="shared" si="139"/>
        <v>0</v>
      </c>
      <c r="J151" s="56">
        <f>Barbue!J24</f>
        <v>0</v>
      </c>
      <c r="K151" s="61">
        <f>IF(J151&lt;1,0,3)</f>
        <v>0</v>
      </c>
      <c r="L151" s="61">
        <f t="shared" si="157"/>
        <v>0</v>
      </c>
      <c r="M151" s="61">
        <f t="shared" si="158"/>
        <v>0</v>
      </c>
      <c r="N151" s="62">
        <f t="shared" si="143"/>
        <v>0</v>
      </c>
    </row>
    <row r="152" spans="1:14" x14ac:dyDescent="0.25">
      <c r="A152" s="35" t="s">
        <v>67</v>
      </c>
      <c r="B152" s="71" t="s">
        <v>3</v>
      </c>
      <c r="C152" s="2" t="s">
        <v>4</v>
      </c>
      <c r="D152" s="71" t="s">
        <v>82</v>
      </c>
      <c r="E152" s="43">
        <f>Barbue!E25</f>
        <v>0</v>
      </c>
      <c r="F152" s="34">
        <f>IF(E152&lt;1,0,2)</f>
        <v>0</v>
      </c>
      <c r="G152" s="34">
        <f>IF(E152&lt;3,0,2)</f>
        <v>0</v>
      </c>
      <c r="H152" s="34">
        <f>IF(E152&lt;6,0,2)</f>
        <v>0</v>
      </c>
      <c r="I152" s="34">
        <f>SUM(F152:H152)</f>
        <v>0</v>
      </c>
      <c r="J152" s="56">
        <f>Barbue!J25</f>
        <v>0</v>
      </c>
      <c r="K152" s="61">
        <f>IF(J152&lt;1,0,2)</f>
        <v>0</v>
      </c>
      <c r="L152" s="61">
        <f>IF(J152&lt;2,0,2)</f>
        <v>0</v>
      </c>
      <c r="M152" s="61">
        <f>IF(J152&lt;3,0,2)</f>
        <v>0</v>
      </c>
      <c r="N152" s="62">
        <f>SUM(K152:M152)</f>
        <v>0</v>
      </c>
    </row>
    <row r="153" spans="1:14" x14ac:dyDescent="0.25">
      <c r="A153" s="35" t="s">
        <v>17</v>
      </c>
      <c r="B153" s="72" t="s">
        <v>73</v>
      </c>
      <c r="C153" s="2" t="s">
        <v>4</v>
      </c>
      <c r="D153" s="71" t="s">
        <v>83</v>
      </c>
      <c r="E153" s="43">
        <f>Barbue!E26</f>
        <v>0</v>
      </c>
      <c r="F153" s="34">
        <f>IF(E153&lt;1,0,3)</f>
        <v>0</v>
      </c>
      <c r="G153" s="34">
        <f>IF(E153&lt;2,0,3)</f>
        <v>0</v>
      </c>
      <c r="H153" s="34">
        <f>IF(E153&lt;3,0,3)</f>
        <v>0</v>
      </c>
      <c r="I153" s="34">
        <f t="shared" si="139"/>
        <v>0</v>
      </c>
      <c r="J153" s="56">
        <f>Barbue!J26</f>
        <v>0</v>
      </c>
      <c r="K153" s="61">
        <f>IF(J153&lt;1,0,3)</f>
        <v>0</v>
      </c>
      <c r="L153" s="61">
        <f t="shared" si="157"/>
        <v>0</v>
      </c>
      <c r="M153" s="61">
        <f t="shared" si="158"/>
        <v>0</v>
      </c>
      <c r="N153" s="62">
        <f t="shared" si="143"/>
        <v>0</v>
      </c>
    </row>
    <row r="154" spans="1:14" x14ac:dyDescent="0.25">
      <c r="A154" s="35" t="s">
        <v>25</v>
      </c>
      <c r="B154" s="72" t="s">
        <v>73</v>
      </c>
      <c r="C154" s="2" t="s">
        <v>4</v>
      </c>
      <c r="D154" s="71" t="s">
        <v>84</v>
      </c>
      <c r="E154" s="43">
        <f>Barbue!E27</f>
        <v>0</v>
      </c>
      <c r="F154" s="34">
        <f>IF(E154&lt;1,0,2)</f>
        <v>0</v>
      </c>
      <c r="G154" s="34">
        <f>IF(E154&lt;2,0,2)</f>
        <v>0</v>
      </c>
      <c r="H154" s="34">
        <f>IF(E154&lt;3,0,2)</f>
        <v>0</v>
      </c>
      <c r="I154" s="34">
        <f t="shared" si="139"/>
        <v>0</v>
      </c>
      <c r="J154" s="56">
        <f>Barbue!J27</f>
        <v>0</v>
      </c>
      <c r="K154" s="61">
        <f>IF(J154&lt;1,0,2)</f>
        <v>0</v>
      </c>
      <c r="L154" s="61">
        <f>IF(J154&lt;2,0,2)</f>
        <v>0</v>
      </c>
      <c r="M154" s="61">
        <f>IF(J154&lt;3,0,2)</f>
        <v>0</v>
      </c>
      <c r="N154" s="62">
        <f t="shared" si="143"/>
        <v>0</v>
      </c>
    </row>
    <row r="155" spans="1:14" x14ac:dyDescent="0.25">
      <c r="A155" s="35" t="s">
        <v>17</v>
      </c>
      <c r="B155" s="72" t="s">
        <v>74</v>
      </c>
      <c r="C155" s="2" t="s">
        <v>4</v>
      </c>
      <c r="D155" s="71" t="s">
        <v>85</v>
      </c>
      <c r="E155" s="43">
        <f>Barbue!E28</f>
        <v>0</v>
      </c>
      <c r="F155" s="34">
        <f>IF(E155&lt;1,0,3)</f>
        <v>0</v>
      </c>
      <c r="G155" s="34">
        <f>IF(E155&lt;2,0,3)</f>
        <v>0</v>
      </c>
      <c r="H155" s="34">
        <f>IF(E155&lt;3,0,3)</f>
        <v>0</v>
      </c>
      <c r="I155" s="34">
        <f t="shared" si="139"/>
        <v>0</v>
      </c>
      <c r="J155" s="56">
        <f>Barbue!J28</f>
        <v>0</v>
      </c>
      <c r="K155" s="61">
        <f>IF(J155&lt;1,0,3)</f>
        <v>0</v>
      </c>
      <c r="L155" s="61">
        <f t="shared" si="157"/>
        <v>0</v>
      </c>
      <c r="M155" s="61">
        <f t="shared" si="158"/>
        <v>0</v>
      </c>
      <c r="N155" s="62">
        <f t="shared" si="143"/>
        <v>0</v>
      </c>
    </row>
    <row r="156" spans="1:14" x14ac:dyDescent="0.25">
      <c r="A156" s="35" t="s">
        <v>25</v>
      </c>
      <c r="B156" s="72" t="s">
        <v>74</v>
      </c>
      <c r="C156" s="2" t="s">
        <v>4</v>
      </c>
      <c r="D156" s="71" t="s">
        <v>86</v>
      </c>
      <c r="E156" s="43">
        <f>Barbue!E29</f>
        <v>0</v>
      </c>
      <c r="F156" s="34">
        <f>IF(E156&lt;1,0,2)</f>
        <v>0</v>
      </c>
      <c r="G156" s="34">
        <f>IF(E156&lt;2,0,2)</f>
        <v>0</v>
      </c>
      <c r="H156" s="34">
        <f>IF(E156&lt;3,0,2)</f>
        <v>0</v>
      </c>
      <c r="I156" s="34">
        <f t="shared" si="139"/>
        <v>0</v>
      </c>
      <c r="J156" s="56">
        <f>Barbue!J29</f>
        <v>0</v>
      </c>
      <c r="K156" s="61">
        <f>IF(J156&lt;1,0,2)</f>
        <v>0</v>
      </c>
      <c r="L156" s="61">
        <f>IF(J156&lt;2,0,2)</f>
        <v>0</v>
      </c>
      <c r="M156" s="61">
        <f>IF(J156&lt;3,0,2)</f>
        <v>0</v>
      </c>
      <c r="N156" s="62">
        <f t="shared" si="143"/>
        <v>0</v>
      </c>
    </row>
    <row r="157" spans="1:14" x14ac:dyDescent="0.25">
      <c r="A157" s="35" t="s">
        <v>17</v>
      </c>
      <c r="B157" s="72" t="s">
        <v>75</v>
      </c>
      <c r="C157" s="2" t="s">
        <v>4</v>
      </c>
      <c r="D157" s="71" t="s">
        <v>87</v>
      </c>
      <c r="E157" s="43">
        <f>Barbue!E30</f>
        <v>0</v>
      </c>
      <c r="F157" s="34">
        <f>IF(E157&lt;1,0,3)</f>
        <v>0</v>
      </c>
      <c r="G157" s="34">
        <f>IF(E157&lt;2,0,3)</f>
        <v>0</v>
      </c>
      <c r="H157" s="34">
        <f>IF(E157&lt;3,0,3)</f>
        <v>0</v>
      </c>
      <c r="I157" s="34">
        <f t="shared" si="139"/>
        <v>0</v>
      </c>
      <c r="J157" s="56">
        <f>Barbue!J30</f>
        <v>0</v>
      </c>
      <c r="K157" s="61">
        <f t="shared" ref="K157:K161" si="162">IF(J157&lt;1,0,3)</f>
        <v>0</v>
      </c>
      <c r="L157" s="61">
        <f t="shared" si="157"/>
        <v>0</v>
      </c>
      <c r="M157" s="61">
        <f t="shared" si="158"/>
        <v>0</v>
      </c>
      <c r="N157" s="62">
        <f t="shared" si="143"/>
        <v>0</v>
      </c>
    </row>
    <row r="158" spans="1:14" x14ac:dyDescent="0.25">
      <c r="A158" s="35" t="s">
        <v>25</v>
      </c>
      <c r="B158" s="72" t="s">
        <v>75</v>
      </c>
      <c r="C158" s="2" t="s">
        <v>4</v>
      </c>
      <c r="D158" s="71" t="s">
        <v>88</v>
      </c>
      <c r="E158" s="43">
        <f>Barbue!E31</f>
        <v>0</v>
      </c>
      <c r="F158" s="34">
        <f>IF(E158&lt;1,0,2)</f>
        <v>0</v>
      </c>
      <c r="G158" s="34">
        <f>IF(E158&lt;2,0,2)</f>
        <v>0</v>
      </c>
      <c r="H158" s="34">
        <f>IF(E158&lt;3,0,2)</f>
        <v>0</v>
      </c>
      <c r="I158" s="34">
        <f t="shared" si="139"/>
        <v>0</v>
      </c>
      <c r="J158" s="56">
        <f>Barbue!J31</f>
        <v>0</v>
      </c>
      <c r="K158" s="61">
        <f>IF(J158&lt;1,0,2)</f>
        <v>0</v>
      </c>
      <c r="L158" s="61">
        <f>IF(J158&lt;2,0,2)</f>
        <v>0</v>
      </c>
      <c r="M158" s="61">
        <f>IF(J158&lt;3,0,2)</f>
        <v>0</v>
      </c>
      <c r="N158" s="62">
        <f t="shared" si="143"/>
        <v>0</v>
      </c>
    </row>
    <row r="159" spans="1:14" x14ac:dyDescent="0.25">
      <c r="A159" s="35" t="s">
        <v>17</v>
      </c>
      <c r="B159" s="72" t="s">
        <v>76</v>
      </c>
      <c r="C159" s="2" t="s">
        <v>4</v>
      </c>
      <c r="D159" s="71" t="s">
        <v>89</v>
      </c>
      <c r="E159" s="43">
        <f>Barbue!E32</f>
        <v>0</v>
      </c>
      <c r="F159" s="34">
        <f>IF(E159&lt;1,0,3)</f>
        <v>0</v>
      </c>
      <c r="G159" s="34">
        <f>IF(E159&lt;2,0,3)</f>
        <v>0</v>
      </c>
      <c r="H159" s="34">
        <f>IF(E159&lt;3,0,3)</f>
        <v>0</v>
      </c>
      <c r="I159" s="34">
        <f t="shared" si="139"/>
        <v>0</v>
      </c>
      <c r="J159" s="56">
        <f>Barbue!J32</f>
        <v>0</v>
      </c>
      <c r="K159" s="61">
        <f t="shared" si="162"/>
        <v>0</v>
      </c>
      <c r="L159" s="61">
        <f t="shared" si="157"/>
        <v>0</v>
      </c>
      <c r="M159" s="61">
        <f t="shared" si="158"/>
        <v>0</v>
      </c>
      <c r="N159" s="62">
        <f t="shared" si="143"/>
        <v>0</v>
      </c>
    </row>
    <row r="160" spans="1:14" x14ac:dyDescent="0.25">
      <c r="A160" s="35" t="s">
        <v>25</v>
      </c>
      <c r="B160" s="72" t="s">
        <v>76</v>
      </c>
      <c r="C160" s="2" t="s">
        <v>4</v>
      </c>
      <c r="D160" s="71" t="s">
        <v>90</v>
      </c>
      <c r="E160" s="43">
        <f>Barbue!E33</f>
        <v>0</v>
      </c>
      <c r="F160" s="34">
        <f>IF(E160&lt;1,0,2)</f>
        <v>0</v>
      </c>
      <c r="G160" s="34">
        <f>IF(E160&lt;2,0,2)</f>
        <v>0</v>
      </c>
      <c r="H160" s="34">
        <f>IF(E160&lt;3,0,2)</f>
        <v>0</v>
      </c>
      <c r="I160" s="34">
        <f t="shared" si="139"/>
        <v>0</v>
      </c>
      <c r="J160" s="56">
        <f>Barbue!J33</f>
        <v>0</v>
      </c>
      <c r="K160" s="61">
        <f>IF(J160&lt;1,0,2)</f>
        <v>0</v>
      </c>
      <c r="L160" s="61">
        <f>IF(J160&lt;2,0,2)</f>
        <v>0</v>
      </c>
      <c r="M160" s="61">
        <f>IF(J160&lt;3,0,2)</f>
        <v>0</v>
      </c>
      <c r="N160" s="62">
        <f t="shared" si="143"/>
        <v>0</v>
      </c>
    </row>
    <row r="161" spans="1:14" x14ac:dyDescent="0.25">
      <c r="A161" s="35" t="s">
        <v>17</v>
      </c>
      <c r="B161" s="72" t="s">
        <v>77</v>
      </c>
      <c r="C161" s="2" t="s">
        <v>4</v>
      </c>
      <c r="D161" s="71" t="s">
        <v>91</v>
      </c>
      <c r="E161" s="43">
        <f>Barbue!E34</f>
        <v>0</v>
      </c>
      <c r="F161" s="34">
        <f>IF(E161&lt;1,0,3)</f>
        <v>0</v>
      </c>
      <c r="G161" s="34">
        <f>IF(E161&lt;2,0,3)</f>
        <v>0</v>
      </c>
      <c r="H161" s="34">
        <f>IF(E161&lt;3,0,3)</f>
        <v>0</v>
      </c>
      <c r="I161" s="34">
        <f t="shared" si="139"/>
        <v>0</v>
      </c>
      <c r="J161" s="56">
        <f>Barbue!J34</f>
        <v>0</v>
      </c>
      <c r="K161" s="61">
        <f t="shared" si="162"/>
        <v>0</v>
      </c>
      <c r="L161" s="61">
        <f t="shared" si="157"/>
        <v>0</v>
      </c>
      <c r="M161" s="61">
        <f t="shared" si="158"/>
        <v>0</v>
      </c>
      <c r="N161" s="62">
        <f t="shared" si="143"/>
        <v>0</v>
      </c>
    </row>
    <row r="162" spans="1:14" x14ac:dyDescent="0.25">
      <c r="A162" s="35" t="s">
        <v>25</v>
      </c>
      <c r="B162" s="72" t="s">
        <v>77</v>
      </c>
      <c r="C162" s="2" t="s">
        <v>4</v>
      </c>
      <c r="D162" s="71" t="s">
        <v>92</v>
      </c>
      <c r="E162" s="43">
        <f>Barbue!E35</f>
        <v>0</v>
      </c>
      <c r="F162" s="34">
        <f>IF(E162&lt;1,0,2)</f>
        <v>0</v>
      </c>
      <c r="G162" s="34">
        <f>IF(E162&lt;2,0,2)</f>
        <v>0</v>
      </c>
      <c r="H162" s="34">
        <f>IF(E162&lt;3,0,2)</f>
        <v>0</v>
      </c>
      <c r="I162" s="34">
        <f t="shared" si="139"/>
        <v>0</v>
      </c>
      <c r="J162" s="56">
        <f>Barbue!J35</f>
        <v>0</v>
      </c>
      <c r="K162" s="61">
        <f>IF(J162&lt;1,0,2)</f>
        <v>0</v>
      </c>
      <c r="L162" s="61">
        <f>IF(J162&lt;2,0,2)</f>
        <v>0</v>
      </c>
      <c r="M162" s="61">
        <f>IF(J162&lt;3,0,2)</f>
        <v>0</v>
      </c>
      <c r="N162" s="62">
        <f t="shared" si="143"/>
        <v>0</v>
      </c>
    </row>
    <row r="163" spans="1:14" x14ac:dyDescent="0.25">
      <c r="A163" s="35" t="s">
        <v>26</v>
      </c>
      <c r="B163" s="72" t="s">
        <v>27</v>
      </c>
      <c r="C163" s="2" t="s">
        <v>4</v>
      </c>
      <c r="D163" s="71" t="s">
        <v>49</v>
      </c>
      <c r="E163" s="43">
        <f>Barbue!E36</f>
        <v>0</v>
      </c>
      <c r="F163" s="34">
        <f t="shared" ref="F163" si="163">IF(E163&lt;1,0,3)</f>
        <v>0</v>
      </c>
      <c r="G163" s="34">
        <f t="shared" ref="G163" si="164">IF(E163&lt;3,0,3)</f>
        <v>0</v>
      </c>
      <c r="H163" s="34">
        <f t="shared" ref="H163" si="165">IF(E163&lt;6,0,3)</f>
        <v>0</v>
      </c>
      <c r="I163" s="34">
        <f t="shared" ref="I163:I165" si="166">SUM(F163:H163)</f>
        <v>0</v>
      </c>
      <c r="J163" s="56">
        <f>Barbue!J36</f>
        <v>0</v>
      </c>
      <c r="K163" s="61">
        <f>IF(J163&lt;1,0,3)</f>
        <v>0</v>
      </c>
      <c r="L163" s="61">
        <f t="shared" ref="L163:L165" si="167">IF(J163&lt;2,0,3)</f>
        <v>0</v>
      </c>
      <c r="M163" s="61">
        <f t="shared" ref="M163:M165" si="168">IF(J163&lt;3,0,3)</f>
        <v>0</v>
      </c>
      <c r="N163" s="62">
        <f t="shared" ref="N163:N165" si="169">SUM(K163:M163)</f>
        <v>0</v>
      </c>
    </row>
    <row r="164" spans="1:14" x14ac:dyDescent="0.25">
      <c r="A164" s="35" t="s">
        <v>26</v>
      </c>
      <c r="B164" s="72" t="s">
        <v>30</v>
      </c>
      <c r="C164" s="2" t="s">
        <v>4</v>
      </c>
      <c r="D164" s="71" t="s">
        <v>50</v>
      </c>
      <c r="E164" s="43">
        <f>Barbue!E37</f>
        <v>0</v>
      </c>
      <c r="F164" s="34">
        <f>IF(E164&lt;1,0,3)</f>
        <v>0</v>
      </c>
      <c r="G164" s="34">
        <f>IF(E164&lt;2,0,3)</f>
        <v>0</v>
      </c>
      <c r="H164" s="34">
        <f>IF(E164&lt;3,0,3)</f>
        <v>0</v>
      </c>
      <c r="I164" s="34">
        <f t="shared" si="166"/>
        <v>0</v>
      </c>
      <c r="J164" s="56">
        <f>Barbue!J37</f>
        <v>0</v>
      </c>
      <c r="K164" s="61">
        <f t="shared" ref="K164:K165" si="170">IF(J164&lt;1,0,3)</f>
        <v>0</v>
      </c>
      <c r="L164" s="61">
        <f t="shared" si="167"/>
        <v>0</v>
      </c>
      <c r="M164" s="61">
        <f t="shared" si="168"/>
        <v>0</v>
      </c>
      <c r="N164" s="62">
        <f t="shared" si="169"/>
        <v>0</v>
      </c>
    </row>
    <row r="165" spans="1:14" x14ac:dyDescent="0.25">
      <c r="A165" s="35" t="s">
        <v>26</v>
      </c>
      <c r="B165" s="72" t="s">
        <v>31</v>
      </c>
      <c r="C165" s="2" t="s">
        <v>4</v>
      </c>
      <c r="D165" s="71" t="s">
        <v>51</v>
      </c>
      <c r="E165" s="43">
        <f>Barbue!E38</f>
        <v>0</v>
      </c>
      <c r="F165" s="34">
        <f>IF(E165&lt;1,0,3)</f>
        <v>0</v>
      </c>
      <c r="G165" s="34">
        <f>IF(E165&lt;2,0,3)</f>
        <v>0</v>
      </c>
      <c r="H165" s="34">
        <f>IF(E165&lt;3,0,3)</f>
        <v>0</v>
      </c>
      <c r="I165" s="34">
        <f t="shared" si="166"/>
        <v>0</v>
      </c>
      <c r="J165" s="56">
        <f>Barbue!J38</f>
        <v>0</v>
      </c>
      <c r="K165" s="61">
        <f t="shared" si="170"/>
        <v>0</v>
      </c>
      <c r="L165" s="61">
        <f t="shared" si="167"/>
        <v>0</v>
      </c>
      <c r="M165" s="61">
        <f t="shared" si="168"/>
        <v>0</v>
      </c>
      <c r="N165" s="62">
        <f t="shared" si="169"/>
        <v>0</v>
      </c>
    </row>
    <row r="166" spans="1:14" x14ac:dyDescent="0.25">
      <c r="A166" s="35" t="s">
        <v>26</v>
      </c>
      <c r="B166" s="72" t="s">
        <v>60</v>
      </c>
      <c r="C166" s="2" t="s">
        <v>4</v>
      </c>
      <c r="D166" s="71" t="s">
        <v>68</v>
      </c>
      <c r="E166" s="43">
        <f>Barbue!E39</f>
        <v>0</v>
      </c>
      <c r="F166" s="34">
        <f t="shared" ref="F166" si="171">IF(E166&lt;1,0,3)</f>
        <v>0</v>
      </c>
      <c r="G166" s="34">
        <f t="shared" ref="G166" si="172">IF(E166&lt;3,0,3)</f>
        <v>0</v>
      </c>
      <c r="H166" s="34">
        <f t="shared" ref="H166" si="173">IF(E166&lt;6,0,3)</f>
        <v>0</v>
      </c>
      <c r="I166" s="34">
        <f t="shared" ref="I166:I167" si="174">SUM(F166:H166)</f>
        <v>0</v>
      </c>
      <c r="J166" s="56">
        <f>Barbue!J39</f>
        <v>0</v>
      </c>
      <c r="K166" s="61">
        <f>IF(J166&lt;1,0,3)</f>
        <v>0</v>
      </c>
      <c r="L166" s="61">
        <f t="shared" ref="L166:L167" si="175">IF(J166&lt;2,0,3)</f>
        <v>0</v>
      </c>
      <c r="M166" s="61">
        <f t="shared" ref="M166:M167" si="176">IF(J166&lt;3,0,3)</f>
        <v>0</v>
      </c>
      <c r="N166" s="62">
        <f t="shared" ref="N166:N167" si="177">SUM(K166:M166)</f>
        <v>0</v>
      </c>
    </row>
    <row r="167" spans="1:14" x14ac:dyDescent="0.25">
      <c r="A167" s="35" t="s">
        <v>26</v>
      </c>
      <c r="B167" s="72" t="s">
        <v>32</v>
      </c>
      <c r="C167" s="2" t="s">
        <v>4</v>
      </c>
      <c r="D167" s="71" t="s">
        <v>52</v>
      </c>
      <c r="E167" s="43">
        <f>Barbue!E40</f>
        <v>0</v>
      </c>
      <c r="F167" s="34">
        <f>IF(E167&lt;1,0,3)</f>
        <v>0</v>
      </c>
      <c r="G167" s="34">
        <f>IF(E167&lt;2,0,3)</f>
        <v>0</v>
      </c>
      <c r="H167" s="34">
        <f>IF(E167&lt;3,0,3)</f>
        <v>0</v>
      </c>
      <c r="I167" s="34">
        <f t="shared" si="174"/>
        <v>0</v>
      </c>
      <c r="J167" s="56">
        <f>Barbue!J40</f>
        <v>0</v>
      </c>
      <c r="K167" s="61">
        <f t="shared" ref="K167" si="178">IF(J167&lt;1,0,3)</f>
        <v>0</v>
      </c>
      <c r="L167" s="61">
        <f t="shared" si="175"/>
        <v>0</v>
      </c>
      <c r="M167" s="61">
        <f t="shared" si="176"/>
        <v>0</v>
      </c>
      <c r="N167" s="62">
        <f t="shared" si="177"/>
        <v>0</v>
      </c>
    </row>
    <row r="168" spans="1:14" x14ac:dyDescent="0.25">
      <c r="A168" s="35" t="s">
        <v>57</v>
      </c>
      <c r="B168" s="72" t="s">
        <v>60</v>
      </c>
      <c r="C168" s="1" t="s">
        <v>4</v>
      </c>
      <c r="D168" s="71" t="s">
        <v>69</v>
      </c>
      <c r="E168" s="43">
        <f>Barbue!E41</f>
        <v>0</v>
      </c>
      <c r="F168" s="34">
        <f>IF(E168&lt;1,0,2)</f>
        <v>0</v>
      </c>
      <c r="G168" s="34">
        <f>IF(E168&lt;3,0,2)</f>
        <v>0</v>
      </c>
      <c r="H168" s="34">
        <f>IF(E168&lt;6,0,2)</f>
        <v>0</v>
      </c>
      <c r="I168" s="34">
        <f>SUM(F168:H168)</f>
        <v>0</v>
      </c>
      <c r="J168" s="56">
        <f>Barbue!J41</f>
        <v>0</v>
      </c>
      <c r="K168" s="61">
        <f>IF(J168&lt;1,0,2)</f>
        <v>0</v>
      </c>
      <c r="L168" s="61">
        <f>IF(J168&lt;2,0,2)</f>
        <v>0</v>
      </c>
      <c r="M168" s="61">
        <f>IF(J168&lt;3,0,2)</f>
        <v>0</v>
      </c>
      <c r="N168" s="62">
        <f>SUM(K168:M168)</f>
        <v>0</v>
      </c>
    </row>
    <row r="169" spans="1:14" x14ac:dyDescent="0.25">
      <c r="A169" s="35" t="s">
        <v>57</v>
      </c>
      <c r="B169" s="72" t="s">
        <v>32</v>
      </c>
      <c r="C169" s="1" t="s">
        <v>4</v>
      </c>
      <c r="D169" s="71" t="s">
        <v>64</v>
      </c>
      <c r="E169" s="43">
        <f>Barbue!E42</f>
        <v>0</v>
      </c>
      <c r="F169" s="34">
        <f>IF(E169&lt;1,0,2)</f>
        <v>0</v>
      </c>
      <c r="G169" s="34">
        <f>IF(E169&lt;2,0,2)</f>
        <v>0</v>
      </c>
      <c r="H169" s="34">
        <f>IF(E169&lt;3,0,2)</f>
        <v>0</v>
      </c>
      <c r="I169" s="34">
        <f t="shared" ref="I169" si="179">SUM(F169:H169)</f>
        <v>0</v>
      </c>
      <c r="J169" s="56">
        <f>Barbue!J42</f>
        <v>0</v>
      </c>
      <c r="K169" s="61">
        <f>IF(J169&lt;1,0,2)</f>
        <v>0</v>
      </c>
      <c r="L169" s="61">
        <f>IF(J169&lt;2,0,2)</f>
        <v>0</v>
      </c>
      <c r="M169" s="61">
        <f>IF(J169&lt;3,0,2)</f>
        <v>0</v>
      </c>
      <c r="N169" s="62">
        <f t="shared" ref="N169" si="180">SUM(K169:M169)</f>
        <v>0</v>
      </c>
    </row>
    <row r="170" spans="1:14" x14ac:dyDescent="0.25">
      <c r="A170" s="35"/>
      <c r="B170" s="72"/>
      <c r="C170" s="1"/>
      <c r="D170" s="71"/>
      <c r="E170" s="43"/>
      <c r="F170" s="44"/>
      <c r="G170" s="44"/>
      <c r="H170" s="44"/>
      <c r="I170" s="34"/>
      <c r="J170" s="56"/>
      <c r="K170" s="61"/>
      <c r="L170" s="61"/>
      <c r="M170" s="61"/>
      <c r="N170" s="62"/>
    </row>
    <row r="171" spans="1:14" x14ac:dyDescent="0.25">
      <c r="A171" s="35"/>
      <c r="B171" s="72"/>
      <c r="C171" s="1"/>
      <c r="D171" s="71"/>
      <c r="E171" s="43"/>
      <c r="F171" s="44"/>
      <c r="G171" s="44"/>
      <c r="H171" s="44"/>
      <c r="I171" s="34"/>
      <c r="J171" s="56"/>
      <c r="K171" s="61"/>
      <c r="L171" s="61"/>
      <c r="M171" s="61"/>
      <c r="N171" s="62"/>
    </row>
    <row r="172" spans="1:14" x14ac:dyDescent="0.25">
      <c r="A172" s="35" t="s">
        <v>1</v>
      </c>
      <c r="B172" s="2" t="s">
        <v>72</v>
      </c>
      <c r="C172" s="2" t="s">
        <v>164</v>
      </c>
      <c r="D172" s="1" t="s">
        <v>165</v>
      </c>
      <c r="E172" s="43">
        <f>Traditionel!E4</f>
        <v>0</v>
      </c>
      <c r="F172" s="44">
        <f t="shared" ref="F172:F173" si="181">IF(E172&lt;1,0,1)</f>
        <v>0</v>
      </c>
      <c r="G172" s="44">
        <f t="shared" ref="G172:G173" si="182">IF(E172&lt;3,0,1)</f>
        <v>0</v>
      </c>
      <c r="H172" s="44">
        <f t="shared" ref="H172:H173" si="183">IF(E172&lt;6,0,1)</f>
        <v>0</v>
      </c>
      <c r="I172" s="34">
        <f t="shared" si="139"/>
        <v>0</v>
      </c>
      <c r="J172" s="56">
        <f>Traditionel!J4</f>
        <v>0</v>
      </c>
      <c r="K172" s="61">
        <f t="shared" ref="K172:K173" si="184">IF(J172&lt;1,0,1)</f>
        <v>0</v>
      </c>
      <c r="L172" s="61">
        <f t="shared" ref="L172:L190" si="185">IF(J172&lt;2,0,1)</f>
        <v>0</v>
      </c>
      <c r="M172" s="61">
        <f t="shared" ref="M172:M190" si="186">IF(J172&lt;3,0,1)</f>
        <v>0</v>
      </c>
      <c r="N172" s="62">
        <f t="shared" si="143"/>
        <v>0</v>
      </c>
    </row>
    <row r="173" spans="1:14" x14ac:dyDescent="0.25">
      <c r="A173" s="35" t="s">
        <v>1</v>
      </c>
      <c r="B173" s="2" t="s">
        <v>3</v>
      </c>
      <c r="C173" s="2" t="s">
        <v>164</v>
      </c>
      <c r="D173" s="1" t="s">
        <v>166</v>
      </c>
      <c r="E173" s="43">
        <f>Traditionel!E5</f>
        <v>0</v>
      </c>
      <c r="F173" s="44">
        <f t="shared" si="181"/>
        <v>0</v>
      </c>
      <c r="G173" s="44">
        <f t="shared" si="182"/>
        <v>0</v>
      </c>
      <c r="H173" s="44">
        <f t="shared" si="183"/>
        <v>0</v>
      </c>
      <c r="I173" s="34">
        <f t="shared" si="139"/>
        <v>0</v>
      </c>
      <c r="J173" s="56">
        <f>Traditionel!J5</f>
        <v>0</v>
      </c>
      <c r="K173" s="61">
        <f t="shared" si="184"/>
        <v>0</v>
      </c>
      <c r="L173" s="61">
        <f t="shared" si="185"/>
        <v>0</v>
      </c>
      <c r="M173" s="61">
        <f t="shared" si="186"/>
        <v>0</v>
      </c>
      <c r="N173" s="62">
        <f t="shared" si="143"/>
        <v>0</v>
      </c>
    </row>
    <row r="174" spans="1:14" x14ac:dyDescent="0.25">
      <c r="A174" s="35" t="s">
        <v>1</v>
      </c>
      <c r="B174" s="2" t="s">
        <v>73</v>
      </c>
      <c r="C174" s="2" t="s">
        <v>164</v>
      </c>
      <c r="D174" s="1" t="s">
        <v>167</v>
      </c>
      <c r="E174" s="43">
        <f>Traditionel!E6</f>
        <v>0</v>
      </c>
      <c r="F174" s="34">
        <f>IF(E174&lt;1,0,1)</f>
        <v>0</v>
      </c>
      <c r="G174" s="34">
        <f>IF(E174&lt;2,0,1)</f>
        <v>0</v>
      </c>
      <c r="H174" s="34">
        <f>IF(E174&lt;3,0,1)</f>
        <v>0</v>
      </c>
      <c r="I174" s="34">
        <f t="shared" si="139"/>
        <v>0</v>
      </c>
      <c r="J174" s="56">
        <f>Traditionel!J6</f>
        <v>0</v>
      </c>
      <c r="K174" s="61">
        <f>IF(J174&lt;1,0,1)</f>
        <v>0</v>
      </c>
      <c r="L174" s="61">
        <f t="shared" si="185"/>
        <v>0</v>
      </c>
      <c r="M174" s="61">
        <f t="shared" si="186"/>
        <v>0</v>
      </c>
      <c r="N174" s="62">
        <f t="shared" si="143"/>
        <v>0</v>
      </c>
    </row>
    <row r="175" spans="1:14" x14ac:dyDescent="0.25">
      <c r="A175" s="35" t="s">
        <v>1</v>
      </c>
      <c r="B175" s="2" t="s">
        <v>74</v>
      </c>
      <c r="C175" s="2" t="s">
        <v>164</v>
      </c>
      <c r="D175" s="1" t="s">
        <v>168</v>
      </c>
      <c r="E175" s="43">
        <f>Traditionel!E7</f>
        <v>0</v>
      </c>
      <c r="F175" s="34">
        <f>IF(E175&lt;1,0,1)</f>
        <v>0</v>
      </c>
      <c r="G175" s="34">
        <f>IF(E175&lt;2,0,1)</f>
        <v>0</v>
      </c>
      <c r="H175" s="34">
        <f>IF(E175&lt;3,0,1)</f>
        <v>0</v>
      </c>
      <c r="I175" s="34">
        <f t="shared" si="139"/>
        <v>0</v>
      </c>
      <c r="J175" s="56">
        <f>Traditionel!J7</f>
        <v>0</v>
      </c>
      <c r="K175" s="61">
        <f>IF(J175&lt;1,0,1)</f>
        <v>0</v>
      </c>
      <c r="L175" s="61">
        <f>IF(J175&lt;2,0,1)</f>
        <v>0</v>
      </c>
      <c r="M175" s="61">
        <f t="shared" si="186"/>
        <v>0</v>
      </c>
      <c r="N175" s="62">
        <f t="shared" si="143"/>
        <v>0</v>
      </c>
    </row>
    <row r="176" spans="1:14" x14ac:dyDescent="0.25">
      <c r="A176" s="35"/>
      <c r="B176" s="2"/>
      <c r="C176" s="2"/>
      <c r="D176" s="1"/>
      <c r="E176" s="43">
        <f>Traditionel!E8</f>
        <v>0</v>
      </c>
      <c r="F176" s="34"/>
      <c r="G176" s="34"/>
      <c r="H176" s="34"/>
      <c r="I176" s="34"/>
      <c r="J176" s="56">
        <f>Traditionel!J8</f>
        <v>0</v>
      </c>
      <c r="K176" s="61"/>
      <c r="L176" s="61"/>
      <c r="M176" s="61"/>
      <c r="N176" s="62"/>
    </row>
    <row r="177" spans="1:14" x14ac:dyDescent="0.25">
      <c r="A177" s="35" t="s">
        <v>190</v>
      </c>
      <c r="B177" s="2" t="s">
        <v>75</v>
      </c>
      <c r="C177" s="2" t="s">
        <v>164</v>
      </c>
      <c r="D177" s="1" t="s">
        <v>170</v>
      </c>
      <c r="E177" s="43">
        <f>Traditionel!E9</f>
        <v>0</v>
      </c>
      <c r="F177" s="34">
        <f>IF(E177&lt;1,0,1)</f>
        <v>0</v>
      </c>
      <c r="G177" s="34">
        <f>IF(E177&lt;2,0,1)</f>
        <v>0</v>
      </c>
      <c r="H177" s="34">
        <f>IF(E177&lt;3,0,1)</f>
        <v>0</v>
      </c>
      <c r="I177" s="34">
        <f t="shared" si="139"/>
        <v>0</v>
      </c>
      <c r="J177" s="56">
        <f>Traditionel!J9</f>
        <v>0</v>
      </c>
      <c r="K177" s="61">
        <f t="shared" ref="K177:K186" si="187">IF(J177&lt;1,0,1)</f>
        <v>0</v>
      </c>
      <c r="L177" s="61">
        <f t="shared" si="185"/>
        <v>0</v>
      </c>
      <c r="M177" s="61">
        <f t="shared" si="186"/>
        <v>0</v>
      </c>
      <c r="N177" s="62">
        <f t="shared" si="143"/>
        <v>0</v>
      </c>
    </row>
    <row r="178" spans="1:14" x14ac:dyDescent="0.25">
      <c r="A178" s="35" t="s">
        <v>190</v>
      </c>
      <c r="B178" s="2" t="s">
        <v>76</v>
      </c>
      <c r="C178" s="2" t="s">
        <v>164</v>
      </c>
      <c r="D178" s="1" t="s">
        <v>169</v>
      </c>
      <c r="E178" s="43">
        <f>Traditionel!E10</f>
        <v>0</v>
      </c>
      <c r="F178" s="34">
        <f>IF(E178&lt;1,0,1)</f>
        <v>0</v>
      </c>
      <c r="G178" s="34">
        <f>IF(E178&lt;2,0,1)</f>
        <v>0</v>
      </c>
      <c r="H178" s="34">
        <f>IF(E178&lt;3,0,1)</f>
        <v>0</v>
      </c>
      <c r="I178" s="34">
        <f t="shared" si="139"/>
        <v>0</v>
      </c>
      <c r="J178" s="56">
        <f>Traditionel!J10</f>
        <v>0</v>
      </c>
      <c r="K178" s="61">
        <f t="shared" si="187"/>
        <v>0</v>
      </c>
      <c r="L178" s="61">
        <f t="shared" si="185"/>
        <v>0</v>
      </c>
      <c r="M178" s="61">
        <f t="shared" si="186"/>
        <v>0</v>
      </c>
      <c r="N178" s="62">
        <f t="shared" si="143"/>
        <v>0</v>
      </c>
    </row>
    <row r="179" spans="1:14" x14ac:dyDescent="0.25">
      <c r="A179" s="35" t="s">
        <v>190</v>
      </c>
      <c r="B179" s="2" t="s">
        <v>77</v>
      </c>
      <c r="C179" s="2" t="s">
        <v>164</v>
      </c>
      <c r="D179" s="1" t="s">
        <v>171</v>
      </c>
      <c r="E179" s="43">
        <f>Traditionel!E11</f>
        <v>0</v>
      </c>
      <c r="F179" s="34">
        <f>IF(E179&lt;1,0,1)</f>
        <v>0</v>
      </c>
      <c r="G179" s="34">
        <f>IF(E179&lt;2,0,1)</f>
        <v>0</v>
      </c>
      <c r="H179" s="34">
        <f>IF(E179&lt;3,0,1)</f>
        <v>0</v>
      </c>
      <c r="I179" s="34">
        <f t="shared" si="139"/>
        <v>0</v>
      </c>
      <c r="J179" s="56">
        <f>Traditionel!J11</f>
        <v>0</v>
      </c>
      <c r="K179" s="61">
        <f t="shared" si="187"/>
        <v>0</v>
      </c>
      <c r="L179" s="61">
        <f t="shared" si="185"/>
        <v>0</v>
      </c>
      <c r="M179" s="61">
        <f t="shared" si="186"/>
        <v>0</v>
      </c>
      <c r="N179" s="62">
        <f t="shared" si="143"/>
        <v>0</v>
      </c>
    </row>
    <row r="180" spans="1:14" x14ac:dyDescent="0.25">
      <c r="A180" s="35"/>
      <c r="B180" s="2"/>
      <c r="C180" s="2"/>
      <c r="D180" s="1"/>
      <c r="E180" s="43"/>
      <c r="F180" s="44"/>
      <c r="G180" s="44"/>
      <c r="H180" s="44"/>
      <c r="I180" s="34"/>
      <c r="J180" s="56"/>
      <c r="K180" s="61"/>
      <c r="L180" s="61"/>
      <c r="M180" s="61"/>
      <c r="N180" s="62"/>
    </row>
    <row r="181" spans="1:14" x14ac:dyDescent="0.25">
      <c r="A181" s="35" t="s">
        <v>191</v>
      </c>
      <c r="B181" s="2" t="s">
        <v>75</v>
      </c>
      <c r="C181" s="2" t="s">
        <v>164</v>
      </c>
      <c r="D181" s="1" t="s">
        <v>170</v>
      </c>
      <c r="E181" s="43">
        <f>Traditionel!E17</f>
        <v>0</v>
      </c>
      <c r="F181" s="34">
        <f>IF(E181&lt;1,0,1)</f>
        <v>0</v>
      </c>
      <c r="G181" s="34">
        <f>IF(E181&lt;2,0,1)</f>
        <v>0</v>
      </c>
      <c r="H181" s="34">
        <f>IF(E181&lt;3,0,1)</f>
        <v>0</v>
      </c>
      <c r="I181" s="34">
        <f t="shared" ref="I181:I183" si="188">SUM(F181:H181)</f>
        <v>0</v>
      </c>
      <c r="J181" s="56">
        <f>Traditionel!J17</f>
        <v>0</v>
      </c>
      <c r="K181" s="61">
        <f t="shared" ref="K181:K183" si="189">IF(J181&lt;1,0,1)</f>
        <v>0</v>
      </c>
      <c r="L181" s="61">
        <f t="shared" ref="L181:L183" si="190">IF(J181&lt;2,0,1)</f>
        <v>0</v>
      </c>
      <c r="M181" s="61">
        <f t="shared" ref="M181:M183" si="191">IF(J181&lt;3,0,1)</f>
        <v>0</v>
      </c>
      <c r="N181" s="62">
        <f t="shared" ref="N181:N183" si="192">SUM(K181:M181)</f>
        <v>0</v>
      </c>
    </row>
    <row r="182" spans="1:14" x14ac:dyDescent="0.25">
      <c r="A182" s="35" t="s">
        <v>191</v>
      </c>
      <c r="B182" s="2" t="s">
        <v>76</v>
      </c>
      <c r="C182" s="2" t="s">
        <v>164</v>
      </c>
      <c r="D182" s="1" t="s">
        <v>169</v>
      </c>
      <c r="E182" s="43">
        <f>Traditionel!E18</f>
        <v>0</v>
      </c>
      <c r="F182" s="34">
        <f>IF(E182&lt;1,0,1)</f>
        <v>0</v>
      </c>
      <c r="G182" s="34">
        <f>IF(E182&lt;2,0,1)</f>
        <v>0</v>
      </c>
      <c r="H182" s="34">
        <f>IF(E182&lt;3,0,1)</f>
        <v>0</v>
      </c>
      <c r="I182" s="34">
        <f t="shared" si="188"/>
        <v>0</v>
      </c>
      <c r="J182" s="56">
        <f>Traditionel!J18</f>
        <v>0</v>
      </c>
      <c r="K182" s="61">
        <f t="shared" si="189"/>
        <v>0</v>
      </c>
      <c r="L182" s="61">
        <f t="shared" si="190"/>
        <v>0</v>
      </c>
      <c r="M182" s="61">
        <f t="shared" si="191"/>
        <v>0</v>
      </c>
      <c r="N182" s="62">
        <f t="shared" si="192"/>
        <v>0</v>
      </c>
    </row>
    <row r="183" spans="1:14" x14ac:dyDescent="0.25">
      <c r="A183" s="35" t="s">
        <v>191</v>
      </c>
      <c r="B183" s="2" t="s">
        <v>77</v>
      </c>
      <c r="C183" s="2" t="s">
        <v>164</v>
      </c>
      <c r="D183" s="1" t="s">
        <v>171</v>
      </c>
      <c r="E183" s="43">
        <f>Traditionel!E19</f>
        <v>0</v>
      </c>
      <c r="F183" s="34">
        <f>IF(E183&lt;1,0,1)</f>
        <v>0</v>
      </c>
      <c r="G183" s="34">
        <f>IF(E183&lt;2,0,1)</f>
        <v>0</v>
      </c>
      <c r="H183" s="34">
        <f>IF(E183&lt;3,0,1)</f>
        <v>0</v>
      </c>
      <c r="I183" s="34">
        <f t="shared" si="188"/>
        <v>0</v>
      </c>
      <c r="J183" s="56">
        <f>Traditionel!J19</f>
        <v>0</v>
      </c>
      <c r="K183" s="61">
        <f t="shared" si="189"/>
        <v>0</v>
      </c>
      <c r="L183" s="61">
        <f t="shared" si="190"/>
        <v>0</v>
      </c>
      <c r="M183" s="61">
        <f t="shared" si="191"/>
        <v>0</v>
      </c>
      <c r="N183" s="62">
        <f t="shared" si="192"/>
        <v>0</v>
      </c>
    </row>
    <row r="184" spans="1:14" x14ac:dyDescent="0.25">
      <c r="A184" s="35"/>
      <c r="B184" s="2"/>
      <c r="C184" s="2"/>
      <c r="D184" s="1"/>
      <c r="E184" s="43">
        <f>Traditionel!E16</f>
        <v>0</v>
      </c>
      <c r="F184" s="44"/>
      <c r="G184" s="44"/>
      <c r="H184" s="44"/>
      <c r="I184" s="34"/>
      <c r="J184" s="56">
        <f>Traditionel!J16</f>
        <v>0</v>
      </c>
      <c r="K184" s="61"/>
      <c r="L184" s="61"/>
      <c r="M184" s="61"/>
      <c r="N184" s="62"/>
    </row>
    <row r="185" spans="1:14" x14ac:dyDescent="0.25">
      <c r="A185" s="35" t="s">
        <v>7</v>
      </c>
      <c r="B185" s="2" t="s">
        <v>72</v>
      </c>
      <c r="C185" s="2" t="s">
        <v>164</v>
      </c>
      <c r="D185" s="1" t="s">
        <v>172</v>
      </c>
      <c r="E185" s="43">
        <f>Traditionel!E17</f>
        <v>0</v>
      </c>
      <c r="F185" s="44">
        <f t="shared" ref="F185:F186" si="193">IF(E185&lt;1,0,1)</f>
        <v>0</v>
      </c>
      <c r="G185" s="44">
        <f t="shared" ref="G185:G186" si="194">IF(E185&lt;3,0,1)</f>
        <v>0</v>
      </c>
      <c r="H185" s="44">
        <f t="shared" ref="H185:H186" si="195">IF(E185&lt;6,0,1)</f>
        <v>0</v>
      </c>
      <c r="I185" s="34">
        <f t="shared" si="139"/>
        <v>0</v>
      </c>
      <c r="J185" s="56">
        <f>Traditionel!J17</f>
        <v>0</v>
      </c>
      <c r="K185" s="61">
        <f t="shared" si="187"/>
        <v>0</v>
      </c>
      <c r="L185" s="61">
        <f t="shared" si="185"/>
        <v>0</v>
      </c>
      <c r="M185" s="61">
        <f t="shared" si="186"/>
        <v>0</v>
      </c>
      <c r="N185" s="62">
        <f t="shared" si="143"/>
        <v>0</v>
      </c>
    </row>
    <row r="186" spans="1:14" x14ac:dyDescent="0.25">
      <c r="A186" s="35" t="s">
        <v>7</v>
      </c>
      <c r="B186" s="2" t="s">
        <v>3</v>
      </c>
      <c r="C186" s="2" t="s">
        <v>164</v>
      </c>
      <c r="D186" s="1" t="s">
        <v>173</v>
      </c>
      <c r="E186" s="43">
        <f>Traditionel!E18</f>
        <v>0</v>
      </c>
      <c r="F186" s="44">
        <f t="shared" si="193"/>
        <v>0</v>
      </c>
      <c r="G186" s="44">
        <f t="shared" si="194"/>
        <v>0</v>
      </c>
      <c r="H186" s="44">
        <f t="shared" si="195"/>
        <v>0</v>
      </c>
      <c r="I186" s="34">
        <f t="shared" si="139"/>
        <v>0</v>
      </c>
      <c r="J186" s="56">
        <f>Traditionel!J18</f>
        <v>0</v>
      </c>
      <c r="K186" s="61">
        <f t="shared" si="187"/>
        <v>0</v>
      </c>
      <c r="L186" s="61">
        <f t="shared" si="185"/>
        <v>0</v>
      </c>
      <c r="M186" s="61">
        <f t="shared" si="186"/>
        <v>0</v>
      </c>
      <c r="N186" s="62">
        <f t="shared" si="143"/>
        <v>0</v>
      </c>
    </row>
    <row r="187" spans="1:14" x14ac:dyDescent="0.25">
      <c r="A187" s="35" t="s">
        <v>7</v>
      </c>
      <c r="B187" s="2" t="s">
        <v>73</v>
      </c>
      <c r="C187" s="2" t="s">
        <v>164</v>
      </c>
      <c r="D187" s="1" t="s">
        <v>174</v>
      </c>
      <c r="E187" s="43">
        <f>Traditionel!E19</f>
        <v>0</v>
      </c>
      <c r="F187" s="34">
        <f>IF(E187&lt;1,0,1)</f>
        <v>0</v>
      </c>
      <c r="G187" s="34">
        <f>IF(E187&lt;2,0,1)</f>
        <v>0</v>
      </c>
      <c r="H187" s="34">
        <f>IF(E187&lt;3,0,1)</f>
        <v>0</v>
      </c>
      <c r="I187" s="34">
        <f t="shared" si="139"/>
        <v>0</v>
      </c>
      <c r="J187" s="56">
        <f>Traditionel!J19</f>
        <v>0</v>
      </c>
      <c r="K187" s="61">
        <f>IF(J187&lt;1,0,1)</f>
        <v>0</v>
      </c>
      <c r="L187" s="61">
        <f t="shared" si="185"/>
        <v>0</v>
      </c>
      <c r="M187" s="61">
        <f t="shared" si="186"/>
        <v>0</v>
      </c>
      <c r="N187" s="62">
        <f t="shared" si="143"/>
        <v>0</v>
      </c>
    </row>
    <row r="188" spans="1:14" x14ac:dyDescent="0.25">
      <c r="A188" s="35" t="s">
        <v>7</v>
      </c>
      <c r="B188" s="2" t="s">
        <v>74</v>
      </c>
      <c r="C188" s="2" t="s">
        <v>164</v>
      </c>
      <c r="D188" s="1" t="s">
        <v>78</v>
      </c>
      <c r="E188" s="43">
        <f>Traditionel!E20</f>
        <v>0</v>
      </c>
      <c r="F188" s="34">
        <f>IF(E188&lt;1,0,1)</f>
        <v>0</v>
      </c>
      <c r="G188" s="34">
        <f>IF(E188&lt;2,0,1)</f>
        <v>0</v>
      </c>
      <c r="H188" s="34">
        <f>IF(E188&lt;3,0,1)</f>
        <v>0</v>
      </c>
      <c r="I188" s="34">
        <f t="shared" si="139"/>
        <v>0</v>
      </c>
      <c r="J188" s="56">
        <f>Traditionel!J20</f>
        <v>0</v>
      </c>
      <c r="K188" s="61">
        <f t="shared" ref="K188:K190" si="196">IF(J188&lt;1,0,1)</f>
        <v>0</v>
      </c>
      <c r="L188" s="61">
        <f t="shared" si="185"/>
        <v>0</v>
      </c>
      <c r="M188" s="61">
        <f t="shared" si="186"/>
        <v>0</v>
      </c>
      <c r="N188" s="62">
        <f t="shared" si="143"/>
        <v>0</v>
      </c>
    </row>
    <row r="189" spans="1:14" x14ac:dyDescent="0.25">
      <c r="A189" s="35"/>
      <c r="B189" s="2"/>
      <c r="C189" s="2"/>
      <c r="D189" s="1"/>
      <c r="E189" s="43">
        <f>Traditionel!E21</f>
        <v>0</v>
      </c>
      <c r="F189" s="34"/>
      <c r="G189" s="34"/>
      <c r="H189" s="34"/>
      <c r="I189" s="34"/>
      <c r="J189" s="56">
        <f>Traditionel!J21</f>
        <v>0</v>
      </c>
      <c r="K189" s="61"/>
      <c r="L189" s="61"/>
      <c r="M189" s="61"/>
      <c r="N189" s="62"/>
    </row>
    <row r="190" spans="1:14" x14ac:dyDescent="0.25">
      <c r="A190" s="35"/>
      <c r="B190" s="2"/>
      <c r="C190" s="2"/>
      <c r="D190" s="1"/>
      <c r="E190" s="43">
        <f>Traditionel!E22</f>
        <v>0</v>
      </c>
      <c r="F190" s="34">
        <f>IF(E190&lt;1,0,1)</f>
        <v>0</v>
      </c>
      <c r="G190" s="34">
        <f>IF(E190&lt;2,0,1)</f>
        <v>0</v>
      </c>
      <c r="H190" s="34">
        <f>IF(E190&lt;3,0,1)</f>
        <v>0</v>
      </c>
      <c r="I190" s="34">
        <f t="shared" ref="I190:I191" si="197">SUM(F190:H190)</f>
        <v>0</v>
      </c>
      <c r="J190" s="56">
        <f>Traditionel!J22</f>
        <v>0</v>
      </c>
      <c r="K190" s="61">
        <f t="shared" si="196"/>
        <v>0</v>
      </c>
      <c r="L190" s="61">
        <f t="shared" si="185"/>
        <v>0</v>
      </c>
      <c r="M190" s="61">
        <f t="shared" si="186"/>
        <v>0</v>
      </c>
      <c r="N190" s="62">
        <f t="shared" ref="N190:N191" si="198">SUM(K190:M190)</f>
        <v>0</v>
      </c>
    </row>
    <row r="191" spans="1:14" x14ac:dyDescent="0.25">
      <c r="A191" s="35" t="s">
        <v>66</v>
      </c>
      <c r="B191" s="71" t="s">
        <v>72</v>
      </c>
      <c r="C191" s="2" t="s">
        <v>164</v>
      </c>
      <c r="D191" s="71" t="s">
        <v>79</v>
      </c>
      <c r="E191" s="43">
        <f>Traditionel!E23</f>
        <v>0</v>
      </c>
      <c r="F191" s="34">
        <f t="shared" ref="F191" si="199">IF(E191&lt;1,0,3)</f>
        <v>0</v>
      </c>
      <c r="G191" s="34">
        <f t="shared" ref="G191" si="200">IF(E191&lt;3,0,3)</f>
        <v>0</v>
      </c>
      <c r="H191" s="34">
        <f t="shared" ref="H191" si="201">IF(E191&lt;6,0,3)</f>
        <v>0</v>
      </c>
      <c r="I191" s="34">
        <f t="shared" si="197"/>
        <v>0</v>
      </c>
      <c r="J191" s="56">
        <f>Traditionel!J23</f>
        <v>0</v>
      </c>
      <c r="K191" s="61">
        <f>IF(J191&lt;1,0,3)</f>
        <v>0</v>
      </c>
      <c r="L191" s="61">
        <f t="shared" ref="L191" si="202">IF(J191&lt;2,0,3)</f>
        <v>0</v>
      </c>
      <c r="M191" s="61">
        <f t="shared" ref="M191" si="203">IF(J191&lt;3,0,3)</f>
        <v>0</v>
      </c>
      <c r="N191" s="62">
        <f t="shared" si="198"/>
        <v>0</v>
      </c>
    </row>
    <row r="192" spans="1:14" x14ac:dyDescent="0.25">
      <c r="A192" s="35" t="s">
        <v>67</v>
      </c>
      <c r="B192" s="71" t="s">
        <v>72</v>
      </c>
      <c r="C192" s="2" t="s">
        <v>164</v>
      </c>
      <c r="D192" s="71" t="s">
        <v>80</v>
      </c>
      <c r="E192" s="43">
        <f>Traditionel!E24</f>
        <v>0</v>
      </c>
      <c r="F192" s="34">
        <f>IF(E192&lt;1,0,2)</f>
        <v>0</v>
      </c>
      <c r="G192" s="34">
        <f>IF(E192&lt;3,0,2)</f>
        <v>0</v>
      </c>
      <c r="H192" s="34">
        <f>IF(E192&lt;6,0,2)</f>
        <v>0</v>
      </c>
      <c r="I192" s="34">
        <f>SUM(F192:H192)</f>
        <v>0</v>
      </c>
      <c r="J192" s="56">
        <f>Traditionel!J24</f>
        <v>0</v>
      </c>
      <c r="K192" s="61">
        <f>IF(J192&lt;1,0,2)</f>
        <v>0</v>
      </c>
      <c r="L192" s="61">
        <f>IF(J192&lt;2,0,2)</f>
        <v>0</v>
      </c>
      <c r="M192" s="61">
        <f>IF(J192&lt;3,0,2)</f>
        <v>0</v>
      </c>
      <c r="N192" s="62">
        <f>SUM(K192:M192)</f>
        <v>0</v>
      </c>
    </row>
    <row r="193" spans="1:14" x14ac:dyDescent="0.25">
      <c r="A193" s="35" t="s">
        <v>66</v>
      </c>
      <c r="B193" s="72" t="s">
        <v>3</v>
      </c>
      <c r="C193" s="2" t="s">
        <v>164</v>
      </c>
      <c r="D193" s="71" t="s">
        <v>81</v>
      </c>
      <c r="E193" s="43">
        <f>Traditionel!E25</f>
        <v>0</v>
      </c>
      <c r="F193" s="34">
        <f t="shared" ref="F193" si="204">IF(E193&lt;1,0,3)</f>
        <v>0</v>
      </c>
      <c r="G193" s="34">
        <f t="shared" ref="G193" si="205">IF(E193&lt;3,0,3)</f>
        <v>0</v>
      </c>
      <c r="H193" s="34">
        <f t="shared" ref="H193" si="206">IF(E193&lt;6,0,3)</f>
        <v>0</v>
      </c>
      <c r="I193" s="34">
        <f t="shared" ref="I193" si="207">SUM(F193:H193)</f>
        <v>0</v>
      </c>
      <c r="J193" s="56">
        <f>Traditionel!J25</f>
        <v>0</v>
      </c>
      <c r="K193" s="61">
        <f>IF(J193&lt;1,0,3)</f>
        <v>0</v>
      </c>
      <c r="L193" s="61">
        <f t="shared" ref="L193" si="208">IF(J193&lt;2,0,3)</f>
        <v>0</v>
      </c>
      <c r="M193" s="61">
        <f t="shared" ref="M193" si="209">IF(J193&lt;3,0,3)</f>
        <v>0</v>
      </c>
      <c r="N193" s="62">
        <f t="shared" ref="N193" si="210">SUM(K193:M193)</f>
        <v>0</v>
      </c>
    </row>
    <row r="194" spans="1:14" x14ac:dyDescent="0.25">
      <c r="A194" s="35" t="s">
        <v>67</v>
      </c>
      <c r="B194" s="71" t="s">
        <v>3</v>
      </c>
      <c r="C194" s="2" t="s">
        <v>164</v>
      </c>
      <c r="D194" s="71" t="s">
        <v>82</v>
      </c>
      <c r="E194" s="43">
        <f>Traditionel!E26</f>
        <v>0</v>
      </c>
      <c r="F194" s="34">
        <f>IF(E194&lt;1,0,2)</f>
        <v>0</v>
      </c>
      <c r="G194" s="34">
        <f>IF(E194&lt;3,0,2)</f>
        <v>0</v>
      </c>
      <c r="H194" s="34">
        <f>IF(E194&lt;6,0,2)</f>
        <v>0</v>
      </c>
      <c r="I194" s="34">
        <f>SUM(F194:H194)</f>
        <v>0</v>
      </c>
      <c r="J194" s="56">
        <f>Traditionel!J26</f>
        <v>0</v>
      </c>
      <c r="K194" s="61">
        <f>IF(J194&lt;1,0,2)</f>
        <v>0</v>
      </c>
      <c r="L194" s="61">
        <f>IF(J194&lt;2,0,2)</f>
        <v>0</v>
      </c>
      <c r="M194" s="61">
        <f>IF(J194&lt;3,0,2)</f>
        <v>0</v>
      </c>
      <c r="N194" s="62">
        <f>SUM(K194:M194)</f>
        <v>0</v>
      </c>
    </row>
    <row r="195" spans="1:14" x14ac:dyDescent="0.25">
      <c r="A195" s="35" t="s">
        <v>17</v>
      </c>
      <c r="B195" s="72" t="s">
        <v>73</v>
      </c>
      <c r="C195" s="2" t="s">
        <v>164</v>
      </c>
      <c r="D195" s="71" t="s">
        <v>83</v>
      </c>
      <c r="E195" s="43">
        <f>Traditionel!E27</f>
        <v>0</v>
      </c>
      <c r="F195" s="34">
        <f>IF(E195&lt;1,0,3)</f>
        <v>0</v>
      </c>
      <c r="G195" s="34">
        <f>IF(E195&lt;2,0,3)</f>
        <v>0</v>
      </c>
      <c r="H195" s="34">
        <f>IF(E195&lt;3,0,3)</f>
        <v>0</v>
      </c>
      <c r="I195" s="34">
        <f t="shared" ref="I195:I209" si="211">SUM(F195:H195)</f>
        <v>0</v>
      </c>
      <c r="J195" s="56">
        <f>Traditionel!J27</f>
        <v>0</v>
      </c>
      <c r="K195" s="61">
        <f>IF(J195&lt;1,0,3)</f>
        <v>0</v>
      </c>
      <c r="L195" s="61">
        <f t="shared" ref="L195" si="212">IF(J195&lt;2,0,3)</f>
        <v>0</v>
      </c>
      <c r="M195" s="61">
        <f t="shared" ref="M195" si="213">IF(J195&lt;3,0,3)</f>
        <v>0</v>
      </c>
      <c r="N195" s="62">
        <f t="shared" ref="N195:N209" si="214">SUM(K195:M195)</f>
        <v>0</v>
      </c>
    </row>
    <row r="196" spans="1:14" ht="12.65" customHeight="1" x14ac:dyDescent="0.25">
      <c r="A196" s="35" t="s">
        <v>25</v>
      </c>
      <c r="B196" s="72" t="s">
        <v>73</v>
      </c>
      <c r="C196" s="2" t="s">
        <v>164</v>
      </c>
      <c r="D196" s="71" t="s">
        <v>84</v>
      </c>
      <c r="E196" s="43">
        <f>Traditionel!E28</f>
        <v>0</v>
      </c>
      <c r="F196" s="34">
        <f>IF(E196&lt;1,0,2)</f>
        <v>0</v>
      </c>
      <c r="G196" s="34">
        <f>IF(E196&lt;2,0,2)</f>
        <v>0</v>
      </c>
      <c r="H196" s="34">
        <f>IF(E196&lt;3,0,2)</f>
        <v>0</v>
      </c>
      <c r="I196" s="34">
        <f t="shared" si="211"/>
        <v>0</v>
      </c>
      <c r="J196" s="56">
        <f>Traditionel!J28</f>
        <v>0</v>
      </c>
      <c r="K196" s="61">
        <f>IF(J196&lt;1,0,2)</f>
        <v>0</v>
      </c>
      <c r="L196" s="61">
        <f>IF(J196&lt;2,0,2)</f>
        <v>0</v>
      </c>
      <c r="M196" s="61">
        <f>IF(J196&lt;3,0,2)</f>
        <v>0</v>
      </c>
      <c r="N196" s="62">
        <f t="shared" si="214"/>
        <v>0</v>
      </c>
    </row>
    <row r="197" spans="1:14" ht="11.25" customHeight="1" x14ac:dyDescent="0.25">
      <c r="A197" s="35" t="s">
        <v>17</v>
      </c>
      <c r="B197" s="72" t="s">
        <v>74</v>
      </c>
      <c r="C197" s="2" t="s">
        <v>164</v>
      </c>
      <c r="D197" s="71" t="s">
        <v>85</v>
      </c>
      <c r="E197" s="43">
        <f>Traditionel!E29</f>
        <v>0</v>
      </c>
      <c r="F197" s="34">
        <f>IF(E197&lt;1,0,3)</f>
        <v>0</v>
      </c>
      <c r="G197" s="34">
        <f>IF(E197&lt;2,0,3)</f>
        <v>0</v>
      </c>
      <c r="H197" s="34">
        <f>IF(E197&lt;3,0,3)</f>
        <v>0</v>
      </c>
      <c r="I197" s="34">
        <f t="shared" si="211"/>
        <v>0</v>
      </c>
      <c r="J197" s="56">
        <f>Traditionel!J29</f>
        <v>0</v>
      </c>
      <c r="K197" s="61">
        <f>IF(J197&lt;1,0,3)</f>
        <v>0</v>
      </c>
      <c r="L197" s="61">
        <f t="shared" ref="L197" si="215">IF(J197&lt;2,0,3)</f>
        <v>0</v>
      </c>
      <c r="M197" s="61">
        <f t="shared" ref="M197" si="216">IF(J197&lt;3,0,3)</f>
        <v>0</v>
      </c>
      <c r="N197" s="62">
        <f t="shared" si="214"/>
        <v>0</v>
      </c>
    </row>
    <row r="198" spans="1:14" ht="11.25" customHeight="1" x14ac:dyDescent="0.25">
      <c r="A198" s="35" t="s">
        <v>25</v>
      </c>
      <c r="B198" s="72" t="s">
        <v>74</v>
      </c>
      <c r="C198" s="2" t="s">
        <v>164</v>
      </c>
      <c r="D198" s="71" t="s">
        <v>86</v>
      </c>
      <c r="E198" s="43">
        <f>Traditionel!E30</f>
        <v>0</v>
      </c>
      <c r="F198" s="34">
        <f>IF(E198&lt;1,0,2)</f>
        <v>0</v>
      </c>
      <c r="G198" s="34">
        <f>IF(E198&lt;2,0,2)</f>
        <v>0</v>
      </c>
      <c r="H198" s="34">
        <f>IF(E198&lt;3,0,2)</f>
        <v>0</v>
      </c>
      <c r="I198" s="34">
        <f t="shared" si="211"/>
        <v>0</v>
      </c>
      <c r="J198" s="56">
        <f>Traditionel!J30</f>
        <v>0</v>
      </c>
      <c r="K198" s="61">
        <f>IF(J198&lt;1,0,2)</f>
        <v>0</v>
      </c>
      <c r="L198" s="61">
        <f>IF(J198&lt;2,0,2)</f>
        <v>0</v>
      </c>
      <c r="M198" s="61">
        <f>IF(J198&lt;3,0,2)</f>
        <v>0</v>
      </c>
      <c r="N198" s="62">
        <f t="shared" si="214"/>
        <v>0</v>
      </c>
    </row>
    <row r="199" spans="1:14" ht="11.25" customHeight="1" x14ac:dyDescent="0.25">
      <c r="A199" s="35" t="s">
        <v>17</v>
      </c>
      <c r="B199" s="72" t="s">
        <v>75</v>
      </c>
      <c r="C199" s="2" t="s">
        <v>164</v>
      </c>
      <c r="D199" s="71" t="s">
        <v>87</v>
      </c>
      <c r="E199" s="43">
        <f>Traditionel!E31</f>
        <v>0</v>
      </c>
      <c r="F199" s="34">
        <f>IF(E199&lt;1,0,3)</f>
        <v>0</v>
      </c>
      <c r="G199" s="34">
        <f>IF(E199&lt;2,0,3)</f>
        <v>0</v>
      </c>
      <c r="H199" s="34">
        <f>IF(E199&lt;3,0,3)</f>
        <v>0</v>
      </c>
      <c r="I199" s="34">
        <f t="shared" si="211"/>
        <v>0</v>
      </c>
      <c r="J199" s="56">
        <f>Traditionel!J31</f>
        <v>0</v>
      </c>
      <c r="K199" s="61">
        <f t="shared" ref="K199" si="217">IF(J199&lt;1,0,3)</f>
        <v>0</v>
      </c>
      <c r="L199" s="61">
        <f t="shared" ref="L199" si="218">IF(J199&lt;2,0,3)</f>
        <v>0</v>
      </c>
      <c r="M199" s="61">
        <f t="shared" ref="M199" si="219">IF(J199&lt;3,0,3)</f>
        <v>0</v>
      </c>
      <c r="N199" s="62">
        <f t="shared" si="214"/>
        <v>0</v>
      </c>
    </row>
    <row r="200" spans="1:14" ht="11.25" customHeight="1" x14ac:dyDescent="0.25">
      <c r="A200" s="35" t="s">
        <v>25</v>
      </c>
      <c r="B200" s="72" t="s">
        <v>75</v>
      </c>
      <c r="C200" s="2" t="s">
        <v>164</v>
      </c>
      <c r="D200" s="71" t="s">
        <v>88</v>
      </c>
      <c r="E200" s="43">
        <f>Traditionel!E32</f>
        <v>0</v>
      </c>
      <c r="F200" s="34">
        <f>IF(E200&lt;1,0,2)</f>
        <v>0</v>
      </c>
      <c r="G200" s="34">
        <f>IF(E200&lt;2,0,2)</f>
        <v>0</v>
      </c>
      <c r="H200" s="34">
        <f>IF(E200&lt;3,0,2)</f>
        <v>0</v>
      </c>
      <c r="I200" s="34">
        <f t="shared" si="211"/>
        <v>0</v>
      </c>
      <c r="J200" s="56">
        <f>Traditionel!J32</f>
        <v>0</v>
      </c>
      <c r="K200" s="61">
        <f>IF(J200&lt;1,0,2)</f>
        <v>0</v>
      </c>
      <c r="L200" s="61">
        <f>IF(J200&lt;2,0,2)</f>
        <v>0</v>
      </c>
      <c r="M200" s="61">
        <f>IF(J200&lt;3,0,2)</f>
        <v>0</v>
      </c>
      <c r="N200" s="62">
        <f t="shared" si="214"/>
        <v>0</v>
      </c>
    </row>
    <row r="201" spans="1:14" ht="11.25" customHeight="1" x14ac:dyDescent="0.25">
      <c r="A201" s="35" t="s">
        <v>17</v>
      </c>
      <c r="B201" s="72" t="s">
        <v>76</v>
      </c>
      <c r="C201" s="2" t="s">
        <v>164</v>
      </c>
      <c r="D201" s="71" t="s">
        <v>89</v>
      </c>
      <c r="E201" s="43">
        <f>Traditionel!E33</f>
        <v>0</v>
      </c>
      <c r="F201" s="34">
        <f>IF(E201&lt;1,0,3)</f>
        <v>0</v>
      </c>
      <c r="G201" s="34">
        <f>IF(E201&lt;2,0,3)</f>
        <v>0</v>
      </c>
      <c r="H201" s="34">
        <f>IF(E201&lt;3,0,3)</f>
        <v>0</v>
      </c>
      <c r="I201" s="34">
        <f t="shared" si="211"/>
        <v>0</v>
      </c>
      <c r="J201" s="56">
        <f>Traditionel!J33</f>
        <v>0</v>
      </c>
      <c r="K201" s="61">
        <f t="shared" ref="K201" si="220">IF(J201&lt;1,0,3)</f>
        <v>0</v>
      </c>
      <c r="L201" s="61">
        <f t="shared" ref="L201" si="221">IF(J201&lt;2,0,3)</f>
        <v>0</v>
      </c>
      <c r="M201" s="61">
        <f t="shared" ref="M201" si="222">IF(J201&lt;3,0,3)</f>
        <v>0</v>
      </c>
      <c r="N201" s="62">
        <f t="shared" si="214"/>
        <v>0</v>
      </c>
    </row>
    <row r="202" spans="1:14" ht="11.25" customHeight="1" x14ac:dyDescent="0.25">
      <c r="A202" s="35" t="s">
        <v>25</v>
      </c>
      <c r="B202" s="72" t="s">
        <v>76</v>
      </c>
      <c r="C202" s="2" t="s">
        <v>164</v>
      </c>
      <c r="D202" s="71" t="s">
        <v>90</v>
      </c>
      <c r="E202" s="43">
        <f>Traditionel!E34</f>
        <v>0</v>
      </c>
      <c r="F202" s="34">
        <f>IF(E202&lt;1,0,2)</f>
        <v>0</v>
      </c>
      <c r="G202" s="34">
        <f>IF(E202&lt;2,0,2)</f>
        <v>0</v>
      </c>
      <c r="H202" s="34">
        <f>IF(E202&lt;3,0,2)</f>
        <v>0</v>
      </c>
      <c r="I202" s="34">
        <f t="shared" si="211"/>
        <v>0</v>
      </c>
      <c r="J202" s="56">
        <f>Traditionel!J34</f>
        <v>0</v>
      </c>
      <c r="K202" s="61">
        <f>IF(J202&lt;1,0,2)</f>
        <v>0</v>
      </c>
      <c r="L202" s="61">
        <f>IF(J202&lt;2,0,2)</f>
        <v>0</v>
      </c>
      <c r="M202" s="61">
        <f>IF(J202&lt;3,0,2)</f>
        <v>0</v>
      </c>
      <c r="N202" s="62">
        <f t="shared" si="214"/>
        <v>0</v>
      </c>
    </row>
    <row r="203" spans="1:14" ht="11.25" customHeight="1" x14ac:dyDescent="0.25">
      <c r="A203" s="35" t="s">
        <v>17</v>
      </c>
      <c r="B203" s="72" t="s">
        <v>77</v>
      </c>
      <c r="C203" s="2" t="s">
        <v>164</v>
      </c>
      <c r="D203" s="71" t="s">
        <v>91</v>
      </c>
      <c r="E203" s="43">
        <f>Traditionel!E35</f>
        <v>0</v>
      </c>
      <c r="F203" s="34">
        <f>IF(E203&lt;1,0,3)</f>
        <v>0</v>
      </c>
      <c r="G203" s="34">
        <f>IF(E203&lt;2,0,3)</f>
        <v>0</v>
      </c>
      <c r="H203" s="34">
        <f>IF(E203&lt;3,0,3)</f>
        <v>0</v>
      </c>
      <c r="I203" s="34">
        <f t="shared" si="211"/>
        <v>0</v>
      </c>
      <c r="J203" s="56">
        <f>Traditionel!J35</f>
        <v>0</v>
      </c>
      <c r="K203" s="61">
        <f t="shared" ref="K203" si="223">IF(J203&lt;1,0,3)</f>
        <v>0</v>
      </c>
      <c r="L203" s="61">
        <f t="shared" ref="L203" si="224">IF(J203&lt;2,0,3)</f>
        <v>0</v>
      </c>
      <c r="M203" s="61">
        <f t="shared" ref="M203" si="225">IF(J203&lt;3,0,3)</f>
        <v>0</v>
      </c>
      <c r="N203" s="62">
        <f t="shared" si="214"/>
        <v>0</v>
      </c>
    </row>
    <row r="204" spans="1:14" ht="11.25" customHeight="1" x14ac:dyDescent="0.25">
      <c r="A204" s="35" t="s">
        <v>25</v>
      </c>
      <c r="B204" s="72" t="s">
        <v>77</v>
      </c>
      <c r="C204" s="2" t="s">
        <v>164</v>
      </c>
      <c r="D204" s="71" t="s">
        <v>92</v>
      </c>
      <c r="E204" s="43">
        <f>Traditionel!E36</f>
        <v>0</v>
      </c>
      <c r="F204" s="34">
        <f>IF(E204&lt;1,0,2)</f>
        <v>0</v>
      </c>
      <c r="G204" s="34">
        <f>IF(E204&lt;2,0,2)</f>
        <v>0</v>
      </c>
      <c r="H204" s="34">
        <f>IF(E204&lt;3,0,2)</f>
        <v>0</v>
      </c>
      <c r="I204" s="34">
        <f t="shared" si="211"/>
        <v>0</v>
      </c>
      <c r="J204" s="56">
        <f>Traditionel!J36</f>
        <v>0</v>
      </c>
      <c r="K204" s="61">
        <f>IF(J204&lt;1,0,2)</f>
        <v>0</v>
      </c>
      <c r="L204" s="61">
        <f>IF(J204&lt;2,0,2)</f>
        <v>0</v>
      </c>
      <c r="M204" s="61">
        <f>IF(J204&lt;3,0,2)</f>
        <v>0</v>
      </c>
      <c r="N204" s="62">
        <f t="shared" si="214"/>
        <v>0</v>
      </c>
    </row>
    <row r="205" spans="1:14" ht="11.25" customHeight="1" x14ac:dyDescent="0.25">
      <c r="A205" s="35" t="s">
        <v>26</v>
      </c>
      <c r="B205" s="72" t="s">
        <v>27</v>
      </c>
      <c r="C205" s="2" t="s">
        <v>164</v>
      </c>
      <c r="D205" s="71" t="s">
        <v>49</v>
      </c>
      <c r="E205" s="43">
        <f>Traditionel!E37</f>
        <v>0</v>
      </c>
      <c r="F205" s="34">
        <f t="shared" ref="F205" si="226">IF(E205&lt;1,0,3)</f>
        <v>0</v>
      </c>
      <c r="G205" s="34">
        <f t="shared" ref="G205" si="227">IF(E205&lt;3,0,3)</f>
        <v>0</v>
      </c>
      <c r="H205" s="34">
        <f t="shared" ref="H205" si="228">IF(E205&lt;6,0,3)</f>
        <v>0</v>
      </c>
      <c r="I205" s="34">
        <f t="shared" si="211"/>
        <v>0</v>
      </c>
      <c r="J205" s="56">
        <f>Traditionel!J37</f>
        <v>0</v>
      </c>
      <c r="K205" s="61">
        <f>IF(J205&lt;1,0,3)</f>
        <v>0</v>
      </c>
      <c r="L205" s="61">
        <f t="shared" ref="L205:L209" si="229">IF(J205&lt;2,0,3)</f>
        <v>0</v>
      </c>
      <c r="M205" s="61">
        <f t="shared" ref="M205:M209" si="230">IF(J205&lt;3,0,3)</f>
        <v>0</v>
      </c>
      <c r="N205" s="62">
        <f t="shared" si="214"/>
        <v>0</v>
      </c>
    </row>
    <row r="206" spans="1:14" ht="11.25" customHeight="1" x14ac:dyDescent="0.25">
      <c r="A206" s="35" t="s">
        <v>26</v>
      </c>
      <c r="B206" s="72" t="s">
        <v>30</v>
      </c>
      <c r="C206" s="2" t="s">
        <v>164</v>
      </c>
      <c r="D206" s="71" t="s">
        <v>50</v>
      </c>
      <c r="E206" s="43">
        <f>Traditionel!E38</f>
        <v>0</v>
      </c>
      <c r="F206" s="34">
        <f>IF(E206&lt;1,0,3)</f>
        <v>0</v>
      </c>
      <c r="G206" s="34">
        <f>IF(E206&lt;2,0,3)</f>
        <v>0</v>
      </c>
      <c r="H206" s="34">
        <f>IF(E206&lt;3,0,3)</f>
        <v>0</v>
      </c>
      <c r="I206" s="34">
        <f t="shared" si="211"/>
        <v>0</v>
      </c>
      <c r="J206" s="56">
        <f>Traditionel!J38</f>
        <v>0</v>
      </c>
      <c r="K206" s="61">
        <f t="shared" ref="K206:K207" si="231">IF(J206&lt;1,0,3)</f>
        <v>0</v>
      </c>
      <c r="L206" s="61">
        <f t="shared" si="229"/>
        <v>0</v>
      </c>
      <c r="M206" s="61">
        <f t="shared" si="230"/>
        <v>0</v>
      </c>
      <c r="N206" s="62">
        <f t="shared" si="214"/>
        <v>0</v>
      </c>
    </row>
    <row r="207" spans="1:14" ht="11.25" customHeight="1" x14ac:dyDescent="0.25">
      <c r="A207" s="35" t="s">
        <v>26</v>
      </c>
      <c r="B207" s="72" t="s">
        <v>31</v>
      </c>
      <c r="C207" s="2" t="s">
        <v>164</v>
      </c>
      <c r="D207" s="71" t="s">
        <v>51</v>
      </c>
      <c r="E207" s="43">
        <f>Traditionel!E39</f>
        <v>0</v>
      </c>
      <c r="F207" s="34">
        <f>IF(E207&lt;1,0,3)</f>
        <v>0</v>
      </c>
      <c r="G207" s="34">
        <f>IF(E207&lt;2,0,3)</f>
        <v>0</v>
      </c>
      <c r="H207" s="34">
        <f>IF(E207&lt;3,0,3)</f>
        <v>0</v>
      </c>
      <c r="I207" s="34">
        <f t="shared" si="211"/>
        <v>0</v>
      </c>
      <c r="J207" s="56">
        <f>Traditionel!J39</f>
        <v>0</v>
      </c>
      <c r="K207" s="61">
        <f t="shared" si="231"/>
        <v>0</v>
      </c>
      <c r="L207" s="61">
        <f t="shared" si="229"/>
        <v>0</v>
      </c>
      <c r="M207" s="61">
        <f t="shared" si="230"/>
        <v>0</v>
      </c>
      <c r="N207" s="62">
        <f t="shared" si="214"/>
        <v>0</v>
      </c>
    </row>
    <row r="208" spans="1:14" ht="11.25" customHeight="1" x14ac:dyDescent="0.25">
      <c r="A208" s="35" t="s">
        <v>26</v>
      </c>
      <c r="B208" s="72" t="s">
        <v>60</v>
      </c>
      <c r="C208" s="2" t="s">
        <v>164</v>
      </c>
      <c r="D208" s="71" t="s">
        <v>68</v>
      </c>
      <c r="E208" s="43">
        <f>Traditionel!E40</f>
        <v>0</v>
      </c>
      <c r="F208" s="34">
        <f t="shared" ref="F208" si="232">IF(E208&lt;1,0,3)</f>
        <v>0</v>
      </c>
      <c r="G208" s="34">
        <f t="shared" ref="G208" si="233">IF(E208&lt;3,0,3)</f>
        <v>0</v>
      </c>
      <c r="H208" s="34">
        <f t="shared" ref="H208" si="234">IF(E208&lt;6,0,3)</f>
        <v>0</v>
      </c>
      <c r="I208" s="34">
        <f t="shared" si="211"/>
        <v>0</v>
      </c>
      <c r="J208" s="56">
        <f>Traditionel!J40</f>
        <v>0</v>
      </c>
      <c r="K208" s="61">
        <f>IF(J208&lt;1,0,3)</f>
        <v>0</v>
      </c>
      <c r="L208" s="61">
        <f t="shared" si="229"/>
        <v>0</v>
      </c>
      <c r="M208" s="61">
        <f t="shared" si="230"/>
        <v>0</v>
      </c>
      <c r="N208" s="62">
        <f t="shared" si="214"/>
        <v>0</v>
      </c>
    </row>
    <row r="209" spans="1:14" ht="11.25" customHeight="1" x14ac:dyDescent="0.25">
      <c r="A209" s="35" t="s">
        <v>26</v>
      </c>
      <c r="B209" s="72" t="s">
        <v>32</v>
      </c>
      <c r="C209" s="2" t="s">
        <v>164</v>
      </c>
      <c r="D209" s="71" t="s">
        <v>52</v>
      </c>
      <c r="E209" s="43">
        <f>Traditionel!E41</f>
        <v>0</v>
      </c>
      <c r="F209" s="34">
        <f>IF(E209&lt;1,0,3)</f>
        <v>0</v>
      </c>
      <c r="G209" s="34">
        <f>IF(E209&lt;2,0,3)</f>
        <v>0</v>
      </c>
      <c r="H209" s="34">
        <f>IF(E209&lt;3,0,3)</f>
        <v>0</v>
      </c>
      <c r="I209" s="34">
        <f t="shared" si="211"/>
        <v>0</v>
      </c>
      <c r="J209" s="56">
        <f>Traditionel!J41</f>
        <v>0</v>
      </c>
      <c r="K209" s="61">
        <f t="shared" ref="K209" si="235">IF(J209&lt;1,0,3)</f>
        <v>0</v>
      </c>
      <c r="L209" s="61">
        <f t="shared" si="229"/>
        <v>0</v>
      </c>
      <c r="M209" s="61">
        <f t="shared" si="230"/>
        <v>0</v>
      </c>
      <c r="N209" s="62">
        <f t="shared" si="214"/>
        <v>0</v>
      </c>
    </row>
    <row r="210" spans="1:14" ht="11.25" customHeight="1" x14ac:dyDescent="0.25">
      <c r="A210" s="35" t="s">
        <v>57</v>
      </c>
      <c r="B210" s="72" t="s">
        <v>60</v>
      </c>
      <c r="C210" s="2" t="s">
        <v>164</v>
      </c>
      <c r="D210" s="71" t="s">
        <v>69</v>
      </c>
      <c r="E210" s="43">
        <f>Traditionel!E42</f>
        <v>0</v>
      </c>
      <c r="F210" s="34">
        <f>IF(E210&lt;1,0,2)</f>
        <v>0</v>
      </c>
      <c r="G210" s="34">
        <f>IF(E210&lt;3,0,2)</f>
        <v>0</v>
      </c>
      <c r="H210" s="34">
        <f>IF(E210&lt;6,0,2)</f>
        <v>0</v>
      </c>
      <c r="I210" s="34">
        <f>SUM(F210:H210)</f>
        <v>0</v>
      </c>
      <c r="J210" s="56">
        <f>Traditionel!J42</f>
        <v>0</v>
      </c>
      <c r="K210" s="61">
        <f>IF(J210&lt;1,0,2)</f>
        <v>0</v>
      </c>
      <c r="L210" s="61">
        <f>IF(J210&lt;2,0,2)</f>
        <v>0</v>
      </c>
      <c r="M210" s="61">
        <f>IF(J210&lt;3,0,2)</f>
        <v>0</v>
      </c>
      <c r="N210" s="62">
        <f>SUM(K210:M210)</f>
        <v>0</v>
      </c>
    </row>
    <row r="211" spans="1:14" ht="11.25" customHeight="1" x14ac:dyDescent="0.25">
      <c r="A211" s="35" t="s">
        <v>57</v>
      </c>
      <c r="B211" s="72" t="s">
        <v>32</v>
      </c>
      <c r="C211" s="2" t="s">
        <v>164</v>
      </c>
      <c r="D211" s="71" t="s">
        <v>64</v>
      </c>
      <c r="E211" s="43"/>
      <c r="F211" s="34">
        <f>IF(E211&lt;1,0,2)</f>
        <v>0</v>
      </c>
      <c r="G211" s="34">
        <f>IF(E211&lt;2,0,2)</f>
        <v>0</v>
      </c>
      <c r="H211" s="34">
        <f>IF(E211&lt;3,0,2)</f>
        <v>0</v>
      </c>
      <c r="I211" s="34">
        <f t="shared" ref="I211" si="236">SUM(F211:H211)</f>
        <v>0</v>
      </c>
      <c r="J211" s="56"/>
      <c r="K211" s="61">
        <f>IF(J211&lt;1,0,2)</f>
        <v>0</v>
      </c>
      <c r="L211" s="61">
        <f>IF(J211&lt;2,0,2)</f>
        <v>0</v>
      </c>
      <c r="M211" s="61">
        <f>IF(J211&lt;3,0,2)</f>
        <v>0</v>
      </c>
      <c r="N211" s="62">
        <f t="shared" ref="N211" si="237">SUM(K211:M211)</f>
        <v>0</v>
      </c>
    </row>
    <row r="212" spans="1:14" x14ac:dyDescent="0.25">
      <c r="A212" s="36"/>
      <c r="B212" s="33"/>
      <c r="C212" s="2"/>
      <c r="D212" s="32"/>
      <c r="E212" s="43"/>
      <c r="F212" s="34"/>
      <c r="G212" s="34"/>
      <c r="H212" s="34"/>
      <c r="I212" s="34"/>
      <c r="J212" s="75"/>
      <c r="K212" s="61"/>
      <c r="L212" s="61"/>
      <c r="M212" s="61"/>
      <c r="N212" s="62"/>
    </row>
    <row r="213" spans="1:14" x14ac:dyDescent="0.25">
      <c r="A213" s="36"/>
      <c r="B213" s="6"/>
      <c r="C213" s="3"/>
      <c r="D213" s="3"/>
      <c r="E213" s="17"/>
      <c r="F213" s="3"/>
      <c r="G213" s="3"/>
      <c r="H213" s="3"/>
      <c r="I213" s="5"/>
      <c r="J213" s="18"/>
      <c r="K213" s="19"/>
      <c r="L213" s="19"/>
      <c r="M213" s="19"/>
      <c r="N213" s="37">
        <f>SUM(N4:N211)</f>
        <v>0</v>
      </c>
    </row>
    <row r="214" spans="1:14" ht="13" thickBot="1" x14ac:dyDescent="0.3">
      <c r="A214" s="39" t="s">
        <v>13</v>
      </c>
      <c r="B214" s="26"/>
      <c r="C214" s="27"/>
      <c r="D214" s="27"/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f>SUM(J4:J211)</f>
        <v>0</v>
      </c>
      <c r="K214" s="20">
        <f t="shared" ref="K214:N214" si="238">SUM(K4:K211)</f>
        <v>0</v>
      </c>
      <c r="L214" s="20">
        <f t="shared" si="238"/>
        <v>0</v>
      </c>
      <c r="M214" s="20">
        <f t="shared" si="238"/>
        <v>0</v>
      </c>
      <c r="N214" s="20">
        <f t="shared" si="238"/>
        <v>0</v>
      </c>
    </row>
    <row r="215" spans="1:14" ht="13" x14ac:dyDescent="0.25">
      <c r="A215" s="21"/>
      <c r="B215" s="22"/>
      <c r="C215" s="22"/>
      <c r="D215" s="23"/>
      <c r="E215" s="24"/>
      <c r="F215" s="24"/>
      <c r="G215" s="24"/>
      <c r="H215" s="24"/>
      <c r="I215" s="24"/>
      <c r="J215" s="24"/>
      <c r="K215" s="25"/>
      <c r="L215" s="25"/>
      <c r="M215" s="25"/>
      <c r="N215" s="38"/>
    </row>
    <row r="216" spans="1:14" ht="13" x14ac:dyDescent="0.3">
      <c r="A216" s="9" t="s">
        <v>19</v>
      </c>
      <c r="N216" s="10"/>
    </row>
    <row r="217" spans="1:14" x14ac:dyDescent="0.25">
      <c r="A217" s="9"/>
      <c r="N217" s="10"/>
    </row>
    <row r="218" spans="1:14" ht="13" x14ac:dyDescent="0.3">
      <c r="A218" s="9" t="s">
        <v>20</v>
      </c>
      <c r="N218" s="10"/>
    </row>
    <row r="219" spans="1:14" x14ac:dyDescent="0.25">
      <c r="A219" s="9" t="s">
        <v>18</v>
      </c>
      <c r="N219" s="10"/>
    </row>
    <row r="220" spans="1:14" x14ac:dyDescent="0.25">
      <c r="A220" s="9"/>
      <c r="N220" s="10"/>
    </row>
    <row r="221" spans="1:14" ht="13" x14ac:dyDescent="0.3">
      <c r="A221" s="74" t="s">
        <v>16</v>
      </c>
      <c r="N221" s="10"/>
    </row>
    <row r="222" spans="1:14" x14ac:dyDescent="0.25">
      <c r="A222" s="9"/>
      <c r="N222" s="10"/>
    </row>
    <row r="223" spans="1:14" ht="13" x14ac:dyDescent="0.3">
      <c r="A223" s="11" t="s">
        <v>15</v>
      </c>
      <c r="B223" s="28"/>
      <c r="E223" s="28"/>
      <c r="G223" s="12" t="s">
        <v>8</v>
      </c>
      <c r="N223" s="10"/>
    </row>
    <row r="224" spans="1:14" x14ac:dyDescent="0.25">
      <c r="A224" s="9"/>
      <c r="N224" s="10"/>
    </row>
    <row r="225" spans="1:14" ht="13" x14ac:dyDescent="0.3">
      <c r="A225" s="11" t="s">
        <v>9</v>
      </c>
      <c r="C225" s="30"/>
      <c r="N225" s="10"/>
    </row>
    <row r="226" spans="1:14" x14ac:dyDescent="0.25">
      <c r="A226" s="9"/>
      <c r="N226" s="10"/>
    </row>
    <row r="227" spans="1:14" x14ac:dyDescent="0.25">
      <c r="A227" s="9"/>
      <c r="N227" s="10"/>
    </row>
    <row r="228" spans="1:14" ht="13" thickBot="1" x14ac:dyDescent="0.3">
      <c r="A228" s="31"/>
      <c r="B228" s="13"/>
      <c r="C228" s="13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5"/>
    </row>
  </sheetData>
  <autoFilter ref="A3:N214" xr:uid="{00000000-0009-0000-0000-000000000000}"/>
  <customSheetViews>
    <customSheetView guid="{DCBD6626-5D7D-40D5-A763-969F22557AF3}" showPageBreaks="1" printArea="1" showRuler="0" topLeftCell="A22">
      <selection activeCell="E65" sqref="E65"/>
      <pageMargins left="0.64" right="0.16" top="0.53" bottom="0.39" header="0.08" footer="0"/>
      <pageSetup paperSize="9" scale="76" orientation="portrait" r:id="rId1"/>
      <headerFooter alignWithMargins="0"/>
    </customSheetView>
  </customSheetViews>
  <mergeCells count="1">
    <mergeCell ref="C1:N1"/>
  </mergeCells>
  <phoneticPr fontId="5" type="noConversion"/>
  <pageMargins left="0.4" right="0.16" top="0.53" bottom="0.39" header="0.08" footer="0"/>
  <pageSetup paperSize="9" scale="7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45"/>
  <sheetViews>
    <sheetView workbookViewId="0">
      <selection activeCell="A13" sqref="A13"/>
    </sheetView>
  </sheetViews>
  <sheetFormatPr defaultRowHeight="12.5" x14ac:dyDescent="0.25"/>
  <cols>
    <col min="5" max="5" width="14" bestFit="1" customWidth="1"/>
  </cols>
  <sheetData>
    <row r="2" spans="1:14" s="8" customFormat="1" ht="104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5" spans="1:14" s="29" customFormat="1" x14ac:dyDescent="0.25">
      <c r="A5" s="35" t="s">
        <v>1</v>
      </c>
      <c r="B5" s="2" t="s">
        <v>72</v>
      </c>
      <c r="C5" s="2" t="s">
        <v>2</v>
      </c>
      <c r="D5" s="1" t="s">
        <v>95</v>
      </c>
      <c r="E5" s="43"/>
      <c r="F5" s="44">
        <f t="shared" ref="F5:F6" si="0">IF(E5&lt;1,0,1)</f>
        <v>0</v>
      </c>
      <c r="G5" s="44">
        <f t="shared" ref="G5:G6" si="1">IF(E5&lt;3,0,1)</f>
        <v>0</v>
      </c>
      <c r="H5" s="44">
        <f t="shared" ref="H5:H6" si="2">IF(E5&lt;6,0,1)</f>
        <v>0</v>
      </c>
      <c r="I5" s="34">
        <f t="shared" ref="I5:I41" si="3">SUM(F5:H5)</f>
        <v>0</v>
      </c>
      <c r="J5" s="56"/>
      <c r="K5" s="61">
        <f>IF(J5&lt;1,0,1)</f>
        <v>0</v>
      </c>
      <c r="L5" s="61">
        <f t="shared" ref="L5:L22" si="4">IF(J5&lt;2,0,1)</f>
        <v>0</v>
      </c>
      <c r="M5" s="61">
        <f t="shared" ref="M5:M22" si="5">IF(J5&lt;3,0,1)</f>
        <v>0</v>
      </c>
      <c r="N5" s="62">
        <f t="shared" ref="N5:N41" si="6">SUM(K5:M5)</f>
        <v>0</v>
      </c>
    </row>
    <row r="6" spans="1:14" s="8" customFormat="1" x14ac:dyDescent="0.25">
      <c r="A6" s="35" t="s">
        <v>1</v>
      </c>
      <c r="B6" s="2" t="s">
        <v>3</v>
      </c>
      <c r="C6" s="2" t="s">
        <v>2</v>
      </c>
      <c r="D6" s="1" t="s">
        <v>93</v>
      </c>
      <c r="E6" s="43"/>
      <c r="F6" s="44">
        <f t="shared" si="0"/>
        <v>0</v>
      </c>
      <c r="G6" s="44">
        <f t="shared" si="1"/>
        <v>0</v>
      </c>
      <c r="H6" s="44">
        <f t="shared" si="2"/>
        <v>0</v>
      </c>
      <c r="I6" s="34">
        <f t="shared" si="3"/>
        <v>0</v>
      </c>
      <c r="J6" s="56"/>
      <c r="K6" s="61">
        <f>IF(J6&lt;1,0,1)</f>
        <v>0</v>
      </c>
      <c r="L6" s="61">
        <f t="shared" si="4"/>
        <v>0</v>
      </c>
      <c r="M6" s="61">
        <f t="shared" si="5"/>
        <v>0</v>
      </c>
      <c r="N6" s="62">
        <f t="shared" si="6"/>
        <v>0</v>
      </c>
    </row>
    <row r="7" spans="1:14" s="8" customFormat="1" x14ac:dyDescent="0.25">
      <c r="A7" s="35" t="s">
        <v>1</v>
      </c>
      <c r="B7" s="2" t="s">
        <v>73</v>
      </c>
      <c r="C7" s="2" t="s">
        <v>2</v>
      </c>
      <c r="D7" s="1" t="s">
        <v>94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>IF(J7&lt;1,0,1)</f>
        <v>0</v>
      </c>
      <c r="L7" s="61">
        <f t="shared" si="4"/>
        <v>0</v>
      </c>
      <c r="M7" s="61">
        <f t="shared" si="5"/>
        <v>0</v>
      </c>
      <c r="N7" s="62">
        <f t="shared" si="6"/>
        <v>0</v>
      </c>
    </row>
    <row r="8" spans="1:14" s="8" customFormat="1" x14ac:dyDescent="0.25">
      <c r="A8" s="35" t="s">
        <v>1</v>
      </c>
      <c r="B8" s="2" t="s">
        <v>74</v>
      </c>
      <c r="C8" s="2" t="s">
        <v>2</v>
      </c>
      <c r="D8" s="1" t="s">
        <v>96</v>
      </c>
      <c r="E8" s="43"/>
      <c r="F8" s="34">
        <f>IF(E8&lt;1,0,1)</f>
        <v>0</v>
      </c>
      <c r="G8" s="34">
        <f>IF(E8&lt;2,0,1)</f>
        <v>0</v>
      </c>
      <c r="H8" s="34">
        <f>IF(E8&lt;3,0,1)</f>
        <v>0</v>
      </c>
      <c r="I8" s="34">
        <f t="shared" si="3"/>
        <v>0</v>
      </c>
      <c r="J8" s="56"/>
      <c r="K8" s="61">
        <f>IF(J8&lt;1,0,1)</f>
        <v>0</v>
      </c>
      <c r="L8" s="61">
        <f t="shared" si="4"/>
        <v>0</v>
      </c>
      <c r="M8" s="61">
        <f t="shared" si="5"/>
        <v>0</v>
      </c>
      <c r="N8" s="62">
        <f t="shared" si="6"/>
        <v>0</v>
      </c>
    </row>
    <row r="9" spans="1:14" s="8" customFormat="1" x14ac:dyDescent="0.25">
      <c r="A9" s="35"/>
      <c r="B9" s="2"/>
      <c r="C9" s="2"/>
      <c r="D9" s="1"/>
      <c r="E9" s="43"/>
      <c r="F9" s="34"/>
      <c r="G9" s="34"/>
      <c r="H9" s="34"/>
      <c r="I9" s="34"/>
      <c r="J9" s="56"/>
      <c r="K9" s="61"/>
      <c r="L9" s="61"/>
      <c r="M9" s="61"/>
      <c r="N9" s="62"/>
    </row>
    <row r="10" spans="1:14" s="8" customFormat="1" x14ac:dyDescent="0.25">
      <c r="A10" s="35" t="s">
        <v>190</v>
      </c>
      <c r="B10" s="2" t="s">
        <v>75</v>
      </c>
      <c r="C10" s="2" t="s">
        <v>2</v>
      </c>
      <c r="D10" s="1" t="s">
        <v>97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ref="K10:K19" si="7">IF(J10&lt;1,0,1)</f>
        <v>0</v>
      </c>
      <c r="L10" s="61">
        <f t="shared" si="4"/>
        <v>0</v>
      </c>
      <c r="M10" s="61">
        <f t="shared" si="5"/>
        <v>0</v>
      </c>
      <c r="N10" s="62">
        <f t="shared" si="6"/>
        <v>0</v>
      </c>
    </row>
    <row r="11" spans="1:14" s="8" customFormat="1" x14ac:dyDescent="0.25">
      <c r="A11" s="35" t="s">
        <v>190</v>
      </c>
      <c r="B11" s="2" t="s">
        <v>76</v>
      </c>
      <c r="C11" s="2" t="s">
        <v>2</v>
      </c>
      <c r="D11" s="1" t="s">
        <v>98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7"/>
        <v>0</v>
      </c>
      <c r="L11" s="61">
        <f t="shared" si="4"/>
        <v>0</v>
      </c>
      <c r="M11" s="61">
        <f t="shared" si="5"/>
        <v>0</v>
      </c>
      <c r="N11" s="62">
        <f t="shared" si="6"/>
        <v>0</v>
      </c>
    </row>
    <row r="12" spans="1:14" s="8" customFormat="1" x14ac:dyDescent="0.25">
      <c r="A12" s="35" t="s">
        <v>190</v>
      </c>
      <c r="B12" s="2" t="s">
        <v>77</v>
      </c>
      <c r="C12" s="2" t="s">
        <v>2</v>
      </c>
      <c r="D12" s="1" t="s">
        <v>99</v>
      </c>
      <c r="E12" s="43"/>
      <c r="F12" s="34">
        <f>IF(E12&lt;1,0,1)</f>
        <v>0</v>
      </c>
      <c r="G12" s="34">
        <f>IF(E12&lt;2,0,1)</f>
        <v>0</v>
      </c>
      <c r="H12" s="34">
        <f>IF(E12&lt;3,0,1)</f>
        <v>0</v>
      </c>
      <c r="I12" s="34">
        <f t="shared" si="3"/>
        <v>0</v>
      </c>
      <c r="J12" s="56"/>
      <c r="K12" s="61">
        <f t="shared" si="7"/>
        <v>0</v>
      </c>
      <c r="L12" s="61">
        <f t="shared" si="4"/>
        <v>0</v>
      </c>
      <c r="M12" s="61">
        <f t="shared" si="5"/>
        <v>0</v>
      </c>
      <c r="N12" s="62">
        <f t="shared" si="6"/>
        <v>0</v>
      </c>
    </row>
    <row r="13" spans="1:14" s="8" customFormat="1" x14ac:dyDescent="0.25">
      <c r="A13" s="35"/>
      <c r="B13" s="2"/>
      <c r="C13" s="2"/>
      <c r="D13" s="1"/>
      <c r="E13" s="43"/>
      <c r="F13" s="44"/>
      <c r="G13" s="44"/>
      <c r="H13" s="44"/>
      <c r="I13" s="34"/>
      <c r="J13" s="56"/>
      <c r="K13" s="61"/>
      <c r="L13" s="61"/>
      <c r="M13" s="61"/>
      <c r="N13" s="62"/>
    </row>
    <row r="14" spans="1:14" s="8" customFormat="1" x14ac:dyDescent="0.25">
      <c r="A14" s="35" t="s">
        <v>191</v>
      </c>
      <c r="B14" s="2" t="s">
        <v>75</v>
      </c>
      <c r="C14" s="2" t="s">
        <v>2</v>
      </c>
      <c r="D14" s="1" t="s">
        <v>97</v>
      </c>
      <c r="E14" s="43"/>
      <c r="F14" s="34">
        <f>IF(E14&lt;1,0,1)</f>
        <v>0</v>
      </c>
      <c r="G14" s="34">
        <f>IF(E14&lt;2,0,1)</f>
        <v>0</v>
      </c>
      <c r="H14" s="34">
        <f>IF(E14&lt;3,0,1)</f>
        <v>0</v>
      </c>
      <c r="I14" s="34">
        <f t="shared" ref="I14:I16" si="8">SUM(F14:H14)</f>
        <v>0</v>
      </c>
      <c r="J14" s="56"/>
      <c r="K14" s="61">
        <f t="shared" ref="K14:K16" si="9">IF(J14&lt;1,0,1)</f>
        <v>0</v>
      </c>
      <c r="L14" s="61">
        <f t="shared" ref="L14:L16" si="10">IF(J14&lt;2,0,1)</f>
        <v>0</v>
      </c>
      <c r="M14" s="61">
        <f t="shared" ref="M14:M16" si="11">IF(J14&lt;3,0,1)</f>
        <v>0</v>
      </c>
      <c r="N14" s="62">
        <f t="shared" ref="N14:N16" si="12">SUM(K14:M14)</f>
        <v>0</v>
      </c>
    </row>
    <row r="15" spans="1:14" s="8" customFormat="1" x14ac:dyDescent="0.25">
      <c r="A15" s="35" t="s">
        <v>191</v>
      </c>
      <c r="B15" s="2" t="s">
        <v>76</v>
      </c>
      <c r="C15" s="2" t="s">
        <v>2</v>
      </c>
      <c r="D15" s="1" t="s">
        <v>98</v>
      </c>
      <c r="E15" s="43"/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8"/>
        <v>0</v>
      </c>
      <c r="J15" s="56"/>
      <c r="K15" s="61">
        <f t="shared" si="9"/>
        <v>0</v>
      </c>
      <c r="L15" s="61">
        <f t="shared" si="10"/>
        <v>0</v>
      </c>
      <c r="M15" s="61">
        <f t="shared" si="11"/>
        <v>0</v>
      </c>
      <c r="N15" s="62">
        <f t="shared" si="12"/>
        <v>0</v>
      </c>
    </row>
    <row r="16" spans="1:14" s="8" customFormat="1" x14ac:dyDescent="0.25">
      <c r="A16" s="35" t="s">
        <v>191</v>
      </c>
      <c r="B16" s="2" t="s">
        <v>77</v>
      </c>
      <c r="C16" s="2" t="s">
        <v>2</v>
      </c>
      <c r="D16" s="1" t="s">
        <v>99</v>
      </c>
      <c r="E16" s="43"/>
      <c r="F16" s="34">
        <f>IF(E16&lt;1,0,1)</f>
        <v>0</v>
      </c>
      <c r="G16" s="34">
        <f>IF(E16&lt;2,0,1)</f>
        <v>0</v>
      </c>
      <c r="H16" s="34">
        <f>IF(E16&lt;3,0,1)</f>
        <v>0</v>
      </c>
      <c r="I16" s="34">
        <f t="shared" si="8"/>
        <v>0</v>
      </c>
      <c r="J16" s="56"/>
      <c r="K16" s="61">
        <f t="shared" si="9"/>
        <v>0</v>
      </c>
      <c r="L16" s="61">
        <f t="shared" si="10"/>
        <v>0</v>
      </c>
      <c r="M16" s="61">
        <f t="shared" si="11"/>
        <v>0</v>
      </c>
      <c r="N16" s="62">
        <f t="shared" si="12"/>
        <v>0</v>
      </c>
    </row>
    <row r="17" spans="1:14" s="8" customFormat="1" x14ac:dyDescent="0.25">
      <c r="A17" s="35"/>
      <c r="B17" s="2"/>
      <c r="C17" s="2"/>
      <c r="D17" s="1"/>
      <c r="E17" s="43"/>
      <c r="F17" s="44"/>
      <c r="G17" s="44"/>
      <c r="H17" s="44"/>
      <c r="I17" s="34"/>
      <c r="J17" s="56"/>
      <c r="K17" s="61"/>
      <c r="L17" s="61"/>
      <c r="M17" s="61"/>
      <c r="N17" s="62"/>
    </row>
    <row r="18" spans="1:14" s="8" customFormat="1" x14ac:dyDescent="0.25">
      <c r="A18" s="36" t="s">
        <v>7</v>
      </c>
      <c r="B18" s="4" t="s">
        <v>72</v>
      </c>
      <c r="C18" s="4" t="s">
        <v>2</v>
      </c>
      <c r="D18" s="3" t="s">
        <v>100</v>
      </c>
      <c r="E18" s="43"/>
      <c r="F18" s="44">
        <f t="shared" ref="F18:F19" si="13">IF(E18&lt;1,0,1)</f>
        <v>0</v>
      </c>
      <c r="G18" s="44">
        <f t="shared" ref="G18:G19" si="14">IF(E18&lt;3,0,1)</f>
        <v>0</v>
      </c>
      <c r="H18" s="44">
        <f t="shared" ref="H18:H19" si="15">IF(E18&lt;6,0,1)</f>
        <v>0</v>
      </c>
      <c r="I18" s="34">
        <f t="shared" si="3"/>
        <v>0</v>
      </c>
      <c r="J18" s="56"/>
      <c r="K18" s="61">
        <f t="shared" si="7"/>
        <v>0</v>
      </c>
      <c r="L18" s="61">
        <f t="shared" si="4"/>
        <v>0</v>
      </c>
      <c r="M18" s="61">
        <f t="shared" si="5"/>
        <v>0</v>
      </c>
      <c r="N18" s="62">
        <f t="shared" si="6"/>
        <v>0</v>
      </c>
    </row>
    <row r="19" spans="1:14" s="8" customFormat="1" x14ac:dyDescent="0.25">
      <c r="A19" s="45" t="s">
        <v>7</v>
      </c>
      <c r="B19" s="46" t="s">
        <v>3</v>
      </c>
      <c r="C19" s="46" t="s">
        <v>2</v>
      </c>
      <c r="D19" s="47" t="s">
        <v>101</v>
      </c>
      <c r="E19" s="43"/>
      <c r="F19" s="44">
        <f t="shared" si="13"/>
        <v>0</v>
      </c>
      <c r="G19" s="44">
        <f t="shared" si="14"/>
        <v>0</v>
      </c>
      <c r="H19" s="44">
        <f t="shared" si="15"/>
        <v>0</v>
      </c>
      <c r="I19" s="44">
        <f t="shared" si="3"/>
        <v>0</v>
      </c>
      <c r="J19" s="56"/>
      <c r="K19" s="61">
        <f t="shared" si="7"/>
        <v>0</v>
      </c>
      <c r="L19" s="59">
        <f t="shared" si="4"/>
        <v>0</v>
      </c>
      <c r="M19" s="59">
        <f t="shared" si="5"/>
        <v>0</v>
      </c>
      <c r="N19" s="60">
        <f t="shared" si="6"/>
        <v>0</v>
      </c>
    </row>
    <row r="20" spans="1:14" s="8" customFormat="1" x14ac:dyDescent="0.25">
      <c r="A20" s="35" t="s">
        <v>7</v>
      </c>
      <c r="B20" s="2" t="s">
        <v>73</v>
      </c>
      <c r="C20" s="2" t="s">
        <v>2</v>
      </c>
      <c r="D20" s="1" t="s">
        <v>102</v>
      </c>
      <c r="E20" s="43"/>
      <c r="F20" s="34">
        <f>IF(E20&lt;1,0,1)</f>
        <v>0</v>
      </c>
      <c r="G20" s="34">
        <f>IF(E20&lt;2,0,1)</f>
        <v>0</v>
      </c>
      <c r="H20" s="34">
        <f>IF(E20&lt;3,0,1)</f>
        <v>0</v>
      </c>
      <c r="I20" s="34">
        <f t="shared" si="3"/>
        <v>0</v>
      </c>
      <c r="J20" s="56"/>
      <c r="K20" s="61">
        <f>IF(J20&lt;1,0,1)</f>
        <v>0</v>
      </c>
      <c r="L20" s="61">
        <f t="shared" si="4"/>
        <v>0</v>
      </c>
      <c r="M20" s="61">
        <f t="shared" si="5"/>
        <v>0</v>
      </c>
      <c r="N20" s="62">
        <f t="shared" si="6"/>
        <v>0</v>
      </c>
    </row>
    <row r="21" spans="1:14" s="8" customFormat="1" x14ac:dyDescent="0.25">
      <c r="A21" s="36" t="s">
        <v>7</v>
      </c>
      <c r="B21" s="4" t="s">
        <v>74</v>
      </c>
      <c r="C21" s="4" t="s">
        <v>2</v>
      </c>
      <c r="D21" s="3" t="s">
        <v>103</v>
      </c>
      <c r="E21" s="43"/>
      <c r="F21" s="34">
        <f>IF(E21&lt;1,0,1)</f>
        <v>0</v>
      </c>
      <c r="G21" s="34">
        <f>IF(E21&lt;2,0,1)</f>
        <v>0</v>
      </c>
      <c r="H21" s="34">
        <f>IF(E21&lt;3,0,1)</f>
        <v>0</v>
      </c>
      <c r="I21" s="34">
        <f t="shared" si="3"/>
        <v>0</v>
      </c>
      <c r="J21" s="56"/>
      <c r="K21" s="61">
        <f t="shared" ref="K21:K22" si="16">IF(J21&lt;1,0,1)</f>
        <v>0</v>
      </c>
      <c r="L21" s="61">
        <f t="shared" si="4"/>
        <v>0</v>
      </c>
      <c r="M21" s="61">
        <f t="shared" si="5"/>
        <v>0</v>
      </c>
      <c r="N21" s="62">
        <f t="shared" si="6"/>
        <v>0</v>
      </c>
    </row>
    <row r="22" spans="1:14" s="8" customFormat="1" x14ac:dyDescent="0.25">
      <c r="A22" s="3"/>
      <c r="B22" s="4"/>
      <c r="C22" s="4"/>
      <c r="D22" s="3"/>
      <c r="E22" s="43"/>
      <c r="F22" s="34">
        <f>IF(E22&lt;1,0,1)</f>
        <v>0</v>
      </c>
      <c r="G22" s="34">
        <f>IF(E22&lt;2,0,1)</f>
        <v>0</v>
      </c>
      <c r="H22" s="34">
        <f>IF(E22&lt;3,0,1)</f>
        <v>0</v>
      </c>
      <c r="I22" s="34">
        <f t="shared" si="3"/>
        <v>0</v>
      </c>
      <c r="J22" s="56"/>
      <c r="K22" s="61">
        <f t="shared" si="16"/>
        <v>0</v>
      </c>
      <c r="L22" s="61">
        <f t="shared" si="4"/>
        <v>0</v>
      </c>
      <c r="M22" s="61">
        <f t="shared" si="5"/>
        <v>0</v>
      </c>
      <c r="N22" s="62">
        <f t="shared" si="6"/>
        <v>0</v>
      </c>
    </row>
    <row r="23" spans="1:14" s="8" customFormat="1" ht="25" x14ac:dyDescent="0.25">
      <c r="A23" s="3" t="s">
        <v>66</v>
      </c>
      <c r="B23" s="32" t="s">
        <v>72</v>
      </c>
      <c r="C23" s="4" t="s">
        <v>2</v>
      </c>
      <c r="D23" s="32" t="s">
        <v>104</v>
      </c>
      <c r="E23" s="43"/>
      <c r="F23" s="34">
        <f>IF(E23&lt;1,0,3)</f>
        <v>0</v>
      </c>
      <c r="G23" s="34">
        <f>IF(E23&lt;3,0,3)</f>
        <v>0</v>
      </c>
      <c r="H23" s="34">
        <f>IF(E23&lt;6,0,3)</f>
        <v>0</v>
      </c>
      <c r="I23" s="34">
        <f t="shared" si="3"/>
        <v>0</v>
      </c>
      <c r="J23" s="56"/>
      <c r="K23" s="61">
        <f>IF(J23&lt;1,0,3)</f>
        <v>0</v>
      </c>
      <c r="L23" s="61">
        <f t="shared" ref="L23:L35" si="17">IF(J23&lt;2,0,3)</f>
        <v>0</v>
      </c>
      <c r="M23" s="61">
        <f t="shared" ref="M23:M35" si="18">IF(J23&lt;3,0,3)</f>
        <v>0</v>
      </c>
      <c r="N23" s="62">
        <f t="shared" si="6"/>
        <v>0</v>
      </c>
    </row>
    <row r="24" spans="1:14" s="8" customFormat="1" ht="25" x14ac:dyDescent="0.25">
      <c r="A24" s="1" t="s">
        <v>67</v>
      </c>
      <c r="B24" s="71" t="s">
        <v>72</v>
      </c>
      <c r="C24" s="2" t="s">
        <v>2</v>
      </c>
      <c r="D24" s="71" t="s">
        <v>105</v>
      </c>
      <c r="E24" s="43"/>
      <c r="F24" s="34">
        <f>IF(E24&lt;1,0,2)</f>
        <v>0</v>
      </c>
      <c r="G24" s="34">
        <f>IF(E24&lt;3,0,2)</f>
        <v>0</v>
      </c>
      <c r="H24" s="34">
        <f>IF(E24&lt;6,0,2)</f>
        <v>0</v>
      </c>
      <c r="I24" s="34">
        <f>SUM(F24:H24)</f>
        <v>0</v>
      </c>
      <c r="J24" s="56"/>
      <c r="K24" s="61">
        <f>IF(J24&lt;1,0,2)</f>
        <v>0</v>
      </c>
      <c r="L24" s="61">
        <f>IF(J24&lt;2,0,2)</f>
        <v>0</v>
      </c>
      <c r="M24" s="61">
        <f>IF(J24&lt;3,0,2)</f>
        <v>0</v>
      </c>
      <c r="N24" s="62">
        <f>SUM(K24:M24)</f>
        <v>0</v>
      </c>
    </row>
    <row r="25" spans="1:14" s="8" customFormat="1" ht="25" x14ac:dyDescent="0.25">
      <c r="A25" s="1" t="s">
        <v>66</v>
      </c>
      <c r="B25" s="72" t="s">
        <v>3</v>
      </c>
      <c r="C25" s="2" t="s">
        <v>2</v>
      </c>
      <c r="D25" s="71" t="s">
        <v>106</v>
      </c>
      <c r="E25" s="43"/>
      <c r="F25" s="34">
        <f>IF(E25&lt;1,0,3)</f>
        <v>0</v>
      </c>
      <c r="G25" s="34">
        <f>IF(E25&lt;3,0,3)</f>
        <v>0</v>
      </c>
      <c r="H25" s="34">
        <f>IF(E25&lt;6,0,3)</f>
        <v>0</v>
      </c>
      <c r="I25" s="34">
        <f t="shared" si="3"/>
        <v>0</v>
      </c>
      <c r="J25" s="56"/>
      <c r="K25" s="61">
        <f>IF(J25&lt;1,0,3)</f>
        <v>0</v>
      </c>
      <c r="L25" s="61">
        <f t="shared" si="17"/>
        <v>0</v>
      </c>
      <c r="M25" s="61">
        <f t="shared" si="18"/>
        <v>0</v>
      </c>
      <c r="N25" s="62">
        <f t="shared" si="6"/>
        <v>0</v>
      </c>
    </row>
    <row r="26" spans="1:14" s="8" customFormat="1" ht="25" x14ac:dyDescent="0.25">
      <c r="A26" s="1" t="s">
        <v>67</v>
      </c>
      <c r="B26" s="73" t="s">
        <v>3</v>
      </c>
      <c r="C26" s="73" t="s">
        <v>2</v>
      </c>
      <c r="D26" s="19" t="s">
        <v>107</v>
      </c>
      <c r="E26" s="43"/>
      <c r="F26" s="34">
        <f>IF(E26&lt;1,0,2)</f>
        <v>0</v>
      </c>
      <c r="G26" s="34">
        <f>IF(E26&lt;3,0,2)</f>
        <v>0</v>
      </c>
      <c r="H26" s="34">
        <f>IF(E26&lt;6,0,2)</f>
        <v>0</v>
      </c>
      <c r="I26" s="34">
        <f>SUM(F26:H26)</f>
        <v>0</v>
      </c>
      <c r="J26" s="56"/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>SUM(K26:M26)</f>
        <v>0</v>
      </c>
    </row>
    <row r="27" spans="1:14" s="8" customFormat="1" ht="25" x14ac:dyDescent="0.25">
      <c r="A27" s="1" t="s">
        <v>17</v>
      </c>
      <c r="B27" s="72" t="s">
        <v>73</v>
      </c>
      <c r="C27" s="2" t="s">
        <v>2</v>
      </c>
      <c r="D27" s="71" t="s">
        <v>108</v>
      </c>
      <c r="E27" s="43"/>
      <c r="F27" s="34">
        <f>IF(E27&lt;1,0,3)</f>
        <v>0</v>
      </c>
      <c r="G27" s="34">
        <f>IF(E27&lt;2,0,3)</f>
        <v>0</v>
      </c>
      <c r="H27" s="34">
        <f>IF(E27&lt;3,0,3)</f>
        <v>0</v>
      </c>
      <c r="I27" s="34">
        <f t="shared" ref="I27:I28" si="19">SUM(F27:H27)</f>
        <v>0</v>
      </c>
      <c r="J27" s="56"/>
      <c r="K27" s="61">
        <f>IF(J27&lt;1,0,3)</f>
        <v>0</v>
      </c>
      <c r="L27" s="61">
        <f t="shared" ref="L27" si="20">IF(J27&lt;2,0,3)</f>
        <v>0</v>
      </c>
      <c r="M27" s="61">
        <f t="shared" ref="M27" si="21">IF(J27&lt;3,0,3)</f>
        <v>0</v>
      </c>
      <c r="N27" s="62">
        <f t="shared" ref="N27:N28" si="22">SUM(K27:M27)</f>
        <v>0</v>
      </c>
    </row>
    <row r="28" spans="1:14" s="8" customFormat="1" ht="25" x14ac:dyDescent="0.25">
      <c r="A28" s="1" t="s">
        <v>25</v>
      </c>
      <c r="B28" s="72" t="s">
        <v>73</v>
      </c>
      <c r="C28" s="2" t="s">
        <v>2</v>
      </c>
      <c r="D28" s="71" t="s">
        <v>109</v>
      </c>
      <c r="E28" s="43"/>
      <c r="F28" s="34">
        <f>IF(E28&lt;1,0,2)</f>
        <v>0</v>
      </c>
      <c r="G28" s="34">
        <f>IF(E28&lt;2,0,2)</f>
        <v>0</v>
      </c>
      <c r="H28" s="34">
        <f>IF(E28&lt;3,0,2)</f>
        <v>0</v>
      </c>
      <c r="I28" s="34">
        <f t="shared" si="19"/>
        <v>0</v>
      </c>
      <c r="J28" s="56"/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 t="shared" si="22"/>
        <v>0</v>
      </c>
    </row>
    <row r="29" spans="1:14" s="8" customFormat="1" ht="25" x14ac:dyDescent="0.25">
      <c r="A29" s="1" t="s">
        <v>17</v>
      </c>
      <c r="B29" s="72" t="s">
        <v>74</v>
      </c>
      <c r="C29" s="2" t="s">
        <v>2</v>
      </c>
      <c r="D29" s="71" t="s">
        <v>110</v>
      </c>
      <c r="E29" s="43"/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si="3"/>
        <v>0</v>
      </c>
      <c r="J29" s="56"/>
      <c r="K29" s="61">
        <f>IF(J29&lt;1,0,3)</f>
        <v>0</v>
      </c>
      <c r="L29" s="61">
        <f t="shared" si="17"/>
        <v>0</v>
      </c>
      <c r="M29" s="61">
        <f t="shared" si="18"/>
        <v>0</v>
      </c>
      <c r="N29" s="62">
        <f t="shared" si="6"/>
        <v>0</v>
      </c>
    </row>
    <row r="30" spans="1:14" s="8" customFormat="1" ht="25" x14ac:dyDescent="0.25">
      <c r="A30" s="1" t="s">
        <v>25</v>
      </c>
      <c r="B30" s="72" t="s">
        <v>74</v>
      </c>
      <c r="C30" s="2" t="s">
        <v>2</v>
      </c>
      <c r="D30" s="71" t="s">
        <v>111</v>
      </c>
      <c r="E30" s="43"/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3"/>
        <v>0</v>
      </c>
      <c r="J30" s="56"/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6"/>
        <v>0</v>
      </c>
    </row>
    <row r="31" spans="1:14" s="8" customFormat="1" ht="25" x14ac:dyDescent="0.25">
      <c r="A31" s="1" t="s">
        <v>17</v>
      </c>
      <c r="B31" s="72" t="s">
        <v>75</v>
      </c>
      <c r="C31" s="2" t="s">
        <v>2</v>
      </c>
      <c r="D31" s="71" t="s">
        <v>112</v>
      </c>
      <c r="E31" s="43"/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3"/>
        <v>0</v>
      </c>
      <c r="J31" s="56"/>
      <c r="K31" s="61">
        <f t="shared" ref="K31:K39" si="23">IF(J31&lt;1,0,3)</f>
        <v>0</v>
      </c>
      <c r="L31" s="61">
        <f t="shared" si="17"/>
        <v>0</v>
      </c>
      <c r="M31" s="61">
        <f t="shared" si="18"/>
        <v>0</v>
      </c>
      <c r="N31" s="62">
        <f t="shared" si="6"/>
        <v>0</v>
      </c>
    </row>
    <row r="32" spans="1:14" s="8" customFormat="1" ht="25" x14ac:dyDescent="0.25">
      <c r="A32" s="35" t="s">
        <v>25</v>
      </c>
      <c r="B32" s="72" t="s">
        <v>75</v>
      </c>
      <c r="C32" s="2" t="s">
        <v>2</v>
      </c>
      <c r="D32" s="71" t="s">
        <v>113</v>
      </c>
      <c r="E32" s="43"/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si="3"/>
        <v>0</v>
      </c>
      <c r="J32" s="56"/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si="6"/>
        <v>0</v>
      </c>
    </row>
    <row r="33" spans="1:14" s="8" customFormat="1" ht="12.65" customHeight="1" x14ac:dyDescent="0.25">
      <c r="A33" s="35" t="s">
        <v>17</v>
      </c>
      <c r="B33" s="72" t="s">
        <v>76</v>
      </c>
      <c r="C33" s="2" t="s">
        <v>2</v>
      </c>
      <c r="D33" s="71" t="s">
        <v>114</v>
      </c>
      <c r="E33" s="43"/>
      <c r="F33" s="34">
        <f>IF(E33&lt;1,0,3)</f>
        <v>0</v>
      </c>
      <c r="G33" s="34">
        <f>IF(E33&lt;2,0,3)</f>
        <v>0</v>
      </c>
      <c r="H33" s="34">
        <f>IF(E33&lt;3,0,3)</f>
        <v>0</v>
      </c>
      <c r="I33" s="34">
        <f t="shared" si="3"/>
        <v>0</v>
      </c>
      <c r="J33" s="56"/>
      <c r="K33" s="61">
        <f t="shared" si="23"/>
        <v>0</v>
      </c>
      <c r="L33" s="61">
        <f t="shared" si="17"/>
        <v>0</v>
      </c>
      <c r="M33" s="61">
        <f t="shared" si="18"/>
        <v>0</v>
      </c>
      <c r="N33" s="62">
        <f t="shared" si="6"/>
        <v>0</v>
      </c>
    </row>
    <row r="34" spans="1:14" s="8" customFormat="1" ht="12.65" customHeight="1" x14ac:dyDescent="0.25">
      <c r="A34" s="35" t="s">
        <v>25</v>
      </c>
      <c r="B34" s="72" t="s">
        <v>76</v>
      </c>
      <c r="C34" s="2" t="s">
        <v>2</v>
      </c>
      <c r="D34" s="71" t="s">
        <v>115</v>
      </c>
      <c r="E34" s="43"/>
      <c r="F34" s="34">
        <f>IF(E34&lt;1,0,2)</f>
        <v>0</v>
      </c>
      <c r="G34" s="34">
        <f>IF(E34&lt;2,0,2)</f>
        <v>0</v>
      </c>
      <c r="H34" s="34">
        <f>IF(E34&lt;3,0,2)</f>
        <v>0</v>
      </c>
      <c r="I34" s="34">
        <f t="shared" si="3"/>
        <v>0</v>
      </c>
      <c r="J34" s="56"/>
      <c r="K34" s="61">
        <f>IF(J34&lt;1,0,2)</f>
        <v>0</v>
      </c>
      <c r="L34" s="61">
        <f>IF(J34&lt;2,0,2)</f>
        <v>0</v>
      </c>
      <c r="M34" s="61">
        <f>IF(J34&lt;3,0,2)</f>
        <v>0</v>
      </c>
      <c r="N34" s="62">
        <f t="shared" si="6"/>
        <v>0</v>
      </c>
    </row>
    <row r="35" spans="1:14" s="8" customFormat="1" ht="25" x14ac:dyDescent="0.25">
      <c r="A35" s="35" t="s">
        <v>17</v>
      </c>
      <c r="B35" s="72" t="s">
        <v>77</v>
      </c>
      <c r="C35" s="2" t="s">
        <v>2</v>
      </c>
      <c r="D35" s="71" t="s">
        <v>116</v>
      </c>
      <c r="E35" s="43"/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3"/>
        <v>0</v>
      </c>
      <c r="J35" s="56"/>
      <c r="K35" s="61">
        <f t="shared" si="23"/>
        <v>0</v>
      </c>
      <c r="L35" s="61">
        <f t="shared" si="17"/>
        <v>0</v>
      </c>
      <c r="M35" s="61">
        <f t="shared" si="18"/>
        <v>0</v>
      </c>
      <c r="N35" s="62">
        <f t="shared" si="6"/>
        <v>0</v>
      </c>
    </row>
    <row r="36" spans="1:14" s="8" customFormat="1" ht="25" x14ac:dyDescent="0.25">
      <c r="A36" s="35" t="s">
        <v>25</v>
      </c>
      <c r="B36" s="72" t="s">
        <v>77</v>
      </c>
      <c r="C36" s="2" t="s">
        <v>2</v>
      </c>
      <c r="D36" s="71" t="s">
        <v>117</v>
      </c>
      <c r="E36" s="43"/>
      <c r="F36" s="34">
        <f>IF(E36&lt;1,0,2)</f>
        <v>0</v>
      </c>
      <c r="G36" s="34">
        <f>IF(E36&lt;2,0,2)</f>
        <v>0</v>
      </c>
      <c r="H36" s="34">
        <f>IF(E36&lt;3,0,2)</f>
        <v>0</v>
      </c>
      <c r="I36" s="34">
        <f t="shared" si="3"/>
        <v>0</v>
      </c>
      <c r="J36" s="56"/>
      <c r="K36" s="61">
        <f>IF(J36&lt;1,0,2)</f>
        <v>0</v>
      </c>
      <c r="L36" s="61">
        <f>IF(J36&lt;2,0,2)</f>
        <v>0</v>
      </c>
      <c r="M36" s="61">
        <f>IF(J36&lt;3,0,2)</f>
        <v>0</v>
      </c>
      <c r="N36" s="62">
        <f t="shared" si="6"/>
        <v>0</v>
      </c>
    </row>
    <row r="37" spans="1:14" s="8" customFormat="1" ht="25" x14ac:dyDescent="0.25">
      <c r="A37" s="35" t="s">
        <v>26</v>
      </c>
      <c r="B37" s="72" t="s">
        <v>27</v>
      </c>
      <c r="C37" s="2" t="s">
        <v>2</v>
      </c>
      <c r="D37" s="71" t="s">
        <v>35</v>
      </c>
      <c r="E37" s="43"/>
      <c r="F37" s="34">
        <f>IF(E37&lt;1,0,3)</f>
        <v>0</v>
      </c>
      <c r="G37" s="34">
        <f>IF(E37&lt;3,0,3)</f>
        <v>0</v>
      </c>
      <c r="H37" s="34">
        <f>IF(E37&lt;6,0,3)</f>
        <v>0</v>
      </c>
      <c r="I37" s="34">
        <f t="shared" si="3"/>
        <v>0</v>
      </c>
      <c r="J37" s="56"/>
      <c r="K37" s="61">
        <f>IF(J37&lt;1,0,3)</f>
        <v>0</v>
      </c>
      <c r="L37" s="61">
        <f t="shared" ref="L37:L41" si="24">IF(J37&lt;2,0,3)</f>
        <v>0</v>
      </c>
      <c r="M37" s="61">
        <f t="shared" ref="M37:M41" si="25">IF(J37&lt;3,0,3)</f>
        <v>0</v>
      </c>
      <c r="N37" s="62">
        <f t="shared" si="6"/>
        <v>0</v>
      </c>
    </row>
    <row r="38" spans="1:14" s="8" customFormat="1" ht="25" x14ac:dyDescent="0.25">
      <c r="A38" s="35" t="s">
        <v>26</v>
      </c>
      <c r="B38" s="72" t="s">
        <v>30</v>
      </c>
      <c r="C38" s="2" t="s">
        <v>2</v>
      </c>
      <c r="D38" s="71" t="s">
        <v>36</v>
      </c>
      <c r="E38" s="43"/>
      <c r="F38" s="34">
        <f>IF(E38&lt;1,0,3)</f>
        <v>0</v>
      </c>
      <c r="G38" s="34">
        <f>IF(E38&lt;2,0,3)</f>
        <v>0</v>
      </c>
      <c r="H38" s="34">
        <f>IF(E38&lt;3,0,3)</f>
        <v>0</v>
      </c>
      <c r="I38" s="34">
        <f t="shared" si="3"/>
        <v>0</v>
      </c>
      <c r="J38" s="56"/>
      <c r="K38" s="61">
        <f t="shared" si="23"/>
        <v>0</v>
      </c>
      <c r="L38" s="61">
        <f t="shared" si="24"/>
        <v>0</v>
      </c>
      <c r="M38" s="61">
        <f t="shared" si="25"/>
        <v>0</v>
      </c>
      <c r="N38" s="62">
        <f t="shared" si="6"/>
        <v>0</v>
      </c>
    </row>
    <row r="39" spans="1:14" s="8" customFormat="1" ht="25" x14ac:dyDescent="0.25">
      <c r="A39" s="35" t="s">
        <v>26</v>
      </c>
      <c r="B39" s="72" t="s">
        <v>31</v>
      </c>
      <c r="C39" s="2" t="s">
        <v>2</v>
      </c>
      <c r="D39" s="71" t="s">
        <v>37</v>
      </c>
      <c r="E39" s="43"/>
      <c r="F39" s="34">
        <f>IF(E39&lt;1,0,3)</f>
        <v>0</v>
      </c>
      <c r="G39" s="34">
        <f>IF(E39&lt;2,0,3)</f>
        <v>0</v>
      </c>
      <c r="H39" s="34">
        <f>IF(E39&lt;3,0,3)</f>
        <v>0</v>
      </c>
      <c r="I39" s="34">
        <f t="shared" si="3"/>
        <v>0</v>
      </c>
      <c r="J39" s="56"/>
      <c r="K39" s="61">
        <f t="shared" si="23"/>
        <v>0</v>
      </c>
      <c r="L39" s="61">
        <f t="shared" si="24"/>
        <v>0</v>
      </c>
      <c r="M39" s="61">
        <f t="shared" si="25"/>
        <v>0</v>
      </c>
      <c r="N39" s="62">
        <f t="shared" si="6"/>
        <v>0</v>
      </c>
    </row>
    <row r="40" spans="1:14" s="8" customFormat="1" ht="25" x14ac:dyDescent="0.25">
      <c r="A40" s="35" t="s">
        <v>26</v>
      </c>
      <c r="B40" s="72" t="s">
        <v>29</v>
      </c>
      <c r="C40" s="2" t="s">
        <v>2</v>
      </c>
      <c r="D40" s="71" t="s">
        <v>38</v>
      </c>
      <c r="E40" s="43"/>
      <c r="F40" s="34">
        <f t="shared" ref="F40:F41" si="26">IF(E40&lt;1,0,3)</f>
        <v>0</v>
      </c>
      <c r="G40" s="34">
        <f t="shared" ref="G40:G41" si="27">IF(E40&lt;3,0,3)</f>
        <v>0</v>
      </c>
      <c r="H40" s="34">
        <f t="shared" ref="H40:H41" si="28">IF(E40&lt;6,0,3)</f>
        <v>0</v>
      </c>
      <c r="I40" s="34">
        <f t="shared" si="3"/>
        <v>0</v>
      </c>
      <c r="J40" s="56"/>
      <c r="K40" s="61">
        <f>IF(J40&lt;1,0,3)</f>
        <v>0</v>
      </c>
      <c r="L40" s="61">
        <f t="shared" si="24"/>
        <v>0</v>
      </c>
      <c r="M40" s="61">
        <f t="shared" si="25"/>
        <v>0</v>
      </c>
      <c r="N40" s="62">
        <f t="shared" si="6"/>
        <v>0</v>
      </c>
    </row>
    <row r="41" spans="1:14" s="8" customFormat="1" ht="25" x14ac:dyDescent="0.25">
      <c r="A41" s="35" t="s">
        <v>26</v>
      </c>
      <c r="B41" s="72" t="s">
        <v>28</v>
      </c>
      <c r="C41" s="2" t="s">
        <v>2</v>
      </c>
      <c r="D41" s="71" t="s">
        <v>39</v>
      </c>
      <c r="E41" s="43"/>
      <c r="F41" s="34">
        <f t="shared" si="26"/>
        <v>0</v>
      </c>
      <c r="G41" s="34">
        <f t="shared" si="27"/>
        <v>0</v>
      </c>
      <c r="H41" s="34">
        <f t="shared" si="28"/>
        <v>0</v>
      </c>
      <c r="I41" s="34">
        <f t="shared" si="3"/>
        <v>0</v>
      </c>
      <c r="J41" s="56"/>
      <c r="K41" s="61">
        <f>IF(J41&lt;1,0,3)</f>
        <v>0</v>
      </c>
      <c r="L41" s="61">
        <f t="shared" si="24"/>
        <v>0</v>
      </c>
      <c r="M41" s="61">
        <f t="shared" si="25"/>
        <v>0</v>
      </c>
      <c r="N41" s="62">
        <f t="shared" si="6"/>
        <v>0</v>
      </c>
    </row>
    <row r="42" spans="1:14" s="8" customFormat="1" ht="25" x14ac:dyDescent="0.25">
      <c r="A42" s="35" t="s">
        <v>57</v>
      </c>
      <c r="B42" s="72" t="s">
        <v>29</v>
      </c>
      <c r="C42" s="2" t="s">
        <v>2</v>
      </c>
      <c r="D42" s="71" t="s">
        <v>56</v>
      </c>
      <c r="E42" s="43"/>
      <c r="F42" s="34">
        <f>IF(E42&lt;1,0,2)</f>
        <v>0</v>
      </c>
      <c r="G42" s="34">
        <f>IF(E42&lt;3,0,2)</f>
        <v>0</v>
      </c>
      <c r="H42" s="34">
        <f>IF(E42&lt;6,0,2)</f>
        <v>0</v>
      </c>
      <c r="I42" s="34">
        <f>SUM(F42:H42)</f>
        <v>0</v>
      </c>
      <c r="J42" s="56"/>
      <c r="K42" s="61">
        <f>IF(J42&lt;1,0,2)</f>
        <v>0</v>
      </c>
      <c r="L42" s="61">
        <f>IF(J42&lt;2,0,2)</f>
        <v>0</v>
      </c>
      <c r="M42" s="61">
        <f>IF(J42&lt;3,0,2)</f>
        <v>0</v>
      </c>
      <c r="N42" s="62">
        <f>SUM(K42:M42)</f>
        <v>0</v>
      </c>
    </row>
    <row r="43" spans="1:14" s="8" customFormat="1" ht="25" x14ac:dyDescent="0.25">
      <c r="A43" s="35" t="s">
        <v>57</v>
      </c>
      <c r="B43" s="72" t="s">
        <v>28</v>
      </c>
      <c r="C43" s="2" t="s">
        <v>2</v>
      </c>
      <c r="D43" s="71" t="s">
        <v>58</v>
      </c>
      <c r="E43" s="43"/>
      <c r="F43" s="34">
        <f>IF(E43&lt;1,0,2)</f>
        <v>0</v>
      </c>
      <c r="G43" s="34">
        <f>IF(E43&lt;3,0,2)</f>
        <v>0</v>
      </c>
      <c r="H43" s="34">
        <f>IF(E43&lt;6,0,2)</f>
        <v>0</v>
      </c>
      <c r="I43" s="34">
        <f>SUM(F43:H43)</f>
        <v>0</v>
      </c>
      <c r="J43" s="56"/>
      <c r="K43" s="61">
        <f>IF(J43&lt;1,0,2)</f>
        <v>0</v>
      </c>
      <c r="L43" s="61">
        <f>IF(J43&lt;2,0,2)</f>
        <v>0</v>
      </c>
      <c r="M43" s="61">
        <f>IF(J43&lt;3,0,2)</f>
        <v>0</v>
      </c>
      <c r="N43" s="62">
        <f>SUM(K43:M43)</f>
        <v>0</v>
      </c>
    </row>
    <row r="45" spans="1:14" s="8" customFormat="1" x14ac:dyDescent="0.25">
      <c r="A45" s="39" t="s">
        <v>13</v>
      </c>
      <c r="B45" s="26"/>
      <c r="C45" s="27"/>
      <c r="D45" s="27"/>
      <c r="E45" s="20">
        <f>SUM(E5:E43)</f>
        <v>0</v>
      </c>
      <c r="F45" s="20">
        <f t="shared" ref="F45:N45" si="29">SUM(F5:F43)</f>
        <v>0</v>
      </c>
      <c r="G45" s="20">
        <f t="shared" si="29"/>
        <v>0</v>
      </c>
      <c r="H45" s="20">
        <f t="shared" si="29"/>
        <v>0</v>
      </c>
      <c r="I45" s="20">
        <f t="shared" si="29"/>
        <v>0</v>
      </c>
      <c r="J45" s="20">
        <f t="shared" si="29"/>
        <v>0</v>
      </c>
      <c r="K45" s="20">
        <f t="shared" si="29"/>
        <v>0</v>
      </c>
      <c r="L45" s="20">
        <f t="shared" si="29"/>
        <v>0</v>
      </c>
      <c r="M45" s="20">
        <f t="shared" si="29"/>
        <v>0</v>
      </c>
      <c r="N45" s="20">
        <f t="shared" si="29"/>
        <v>0</v>
      </c>
    </row>
  </sheetData>
  <customSheetViews>
    <customSheetView guid="{DCBD6626-5D7D-40D5-A763-969F22557AF3}" showRuler="0">
      <pageMargins left="0.75" right="0.75" top="1" bottom="1" header="0" footer="0"/>
      <headerFooter alignWithMargins="0"/>
    </customSheetView>
  </customSheetViews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4"/>
  <sheetViews>
    <sheetView topLeftCell="A2" workbookViewId="0">
      <selection activeCell="U10" sqref="U10"/>
    </sheetView>
  </sheetViews>
  <sheetFormatPr defaultRowHeight="12.5" x14ac:dyDescent="0.25"/>
  <cols>
    <col min="3" max="3" width="9.36328125" bestFit="1" customWidth="1"/>
  </cols>
  <sheetData>
    <row r="2" spans="1:14" s="8" customFormat="1" ht="104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8" customFormat="1" ht="25" x14ac:dyDescent="0.25">
      <c r="A4" s="35" t="s">
        <v>1</v>
      </c>
      <c r="B4" s="2" t="s">
        <v>72</v>
      </c>
      <c r="C4" s="2" t="s">
        <v>6</v>
      </c>
      <c r="D4" s="1" t="s">
        <v>118</v>
      </c>
      <c r="E4" s="43"/>
      <c r="F4" s="44">
        <f t="shared" ref="F4:F5" si="0">IF(E4&lt;1,0,1)</f>
        <v>0</v>
      </c>
      <c r="G4" s="44">
        <f t="shared" ref="G4:G5" si="1">IF(E4&lt;3,0,1)</f>
        <v>0</v>
      </c>
      <c r="H4" s="44">
        <f t="shared" ref="H4:H5" si="2">IF(E4&lt;6,0,1)</f>
        <v>0</v>
      </c>
      <c r="I4" s="34">
        <f t="shared" ref="I4:I40" si="3">SUM(F4:H4)</f>
        <v>0</v>
      </c>
      <c r="J4" s="56"/>
      <c r="K4" s="61">
        <f t="shared" ref="K4:K5" si="4">IF(J4&lt;1,0,1)</f>
        <v>0</v>
      </c>
      <c r="L4" s="61">
        <f t="shared" ref="L4:L21" si="5">IF(J4&lt;2,0,1)</f>
        <v>0</v>
      </c>
      <c r="M4" s="61">
        <f t="shared" ref="M4:M21" si="6">IF(J4&lt;3,0,1)</f>
        <v>0</v>
      </c>
      <c r="N4" s="62">
        <f t="shared" ref="N4:N40" si="7">SUM(K4:M4)</f>
        <v>0</v>
      </c>
    </row>
    <row r="5" spans="1:14" s="8" customFormat="1" ht="25" x14ac:dyDescent="0.25">
      <c r="A5" s="35" t="s">
        <v>1</v>
      </c>
      <c r="B5" s="2" t="s">
        <v>3</v>
      </c>
      <c r="C5" s="2" t="s">
        <v>6</v>
      </c>
      <c r="D5" s="1" t="s">
        <v>119</v>
      </c>
      <c r="E5" s="43"/>
      <c r="F5" s="44">
        <f t="shared" si="0"/>
        <v>0</v>
      </c>
      <c r="G5" s="44">
        <f t="shared" si="1"/>
        <v>0</v>
      </c>
      <c r="H5" s="44">
        <f t="shared" si="2"/>
        <v>0</v>
      </c>
      <c r="I5" s="34">
        <f t="shared" si="3"/>
        <v>0</v>
      </c>
      <c r="J5" s="56"/>
      <c r="K5" s="61">
        <f t="shared" si="4"/>
        <v>0</v>
      </c>
      <c r="L5" s="61">
        <f t="shared" si="5"/>
        <v>0</v>
      </c>
      <c r="M5" s="61">
        <f t="shared" si="6"/>
        <v>0</v>
      </c>
      <c r="N5" s="62">
        <f t="shared" si="7"/>
        <v>0</v>
      </c>
    </row>
    <row r="6" spans="1:14" s="8" customFormat="1" ht="25" x14ac:dyDescent="0.25">
      <c r="A6" s="35" t="s">
        <v>1</v>
      </c>
      <c r="B6" s="2" t="s">
        <v>73</v>
      </c>
      <c r="C6" s="2" t="s">
        <v>6</v>
      </c>
      <c r="D6" s="1" t="s">
        <v>120</v>
      </c>
      <c r="E6" s="43"/>
      <c r="F6" s="34">
        <f>IF(E6&lt;1,0,1)</f>
        <v>0</v>
      </c>
      <c r="G6" s="34">
        <f>IF(E6&lt;2,0,1)</f>
        <v>0</v>
      </c>
      <c r="H6" s="34">
        <f>IF(E6&lt;3,0,1)</f>
        <v>0</v>
      </c>
      <c r="I6" s="34">
        <f t="shared" si="3"/>
        <v>0</v>
      </c>
      <c r="J6" s="56"/>
      <c r="K6" s="61">
        <f>IF(J6&lt;1,0,1)</f>
        <v>0</v>
      </c>
      <c r="L6" s="61">
        <f t="shared" si="5"/>
        <v>0</v>
      </c>
      <c r="M6" s="61">
        <f t="shared" si="6"/>
        <v>0</v>
      </c>
      <c r="N6" s="62">
        <f t="shared" si="7"/>
        <v>0</v>
      </c>
    </row>
    <row r="7" spans="1:14" s="8" customFormat="1" ht="25" x14ac:dyDescent="0.25">
      <c r="A7" s="35" t="s">
        <v>1</v>
      </c>
      <c r="B7" s="2" t="s">
        <v>74</v>
      </c>
      <c r="C7" s="2" t="s">
        <v>6</v>
      </c>
      <c r="D7" s="1" t="s">
        <v>121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 t="shared" ref="K7:K18" si="8">IF(J7&lt;1,0,1)</f>
        <v>0</v>
      </c>
      <c r="L7" s="61">
        <f t="shared" si="5"/>
        <v>0</v>
      </c>
      <c r="M7" s="61">
        <f t="shared" si="6"/>
        <v>0</v>
      </c>
      <c r="N7" s="62">
        <f t="shared" si="7"/>
        <v>0</v>
      </c>
    </row>
    <row r="8" spans="1:14" s="8" customFormat="1" x14ac:dyDescent="0.25">
      <c r="A8" s="35"/>
      <c r="B8" s="2"/>
      <c r="C8" s="2"/>
      <c r="D8" s="1"/>
      <c r="E8" s="43"/>
      <c r="F8" s="34"/>
      <c r="G8" s="34"/>
      <c r="H8" s="34"/>
      <c r="I8" s="34"/>
      <c r="J8" s="56"/>
      <c r="K8" s="61"/>
      <c r="L8" s="61"/>
      <c r="M8" s="61"/>
      <c r="N8" s="62"/>
    </row>
    <row r="9" spans="1:14" s="8" customFormat="1" ht="25" x14ac:dyDescent="0.25">
      <c r="A9" s="35" t="s">
        <v>190</v>
      </c>
      <c r="B9" s="2" t="s">
        <v>75</v>
      </c>
      <c r="C9" s="2" t="s">
        <v>6</v>
      </c>
      <c r="D9" s="1" t="s">
        <v>122</v>
      </c>
      <c r="E9" s="43"/>
      <c r="F9" s="34">
        <f>IF(E9&lt;1,0,1)</f>
        <v>0</v>
      </c>
      <c r="G9" s="34">
        <f>IF(E9&lt;2,0,1)</f>
        <v>0</v>
      </c>
      <c r="H9" s="34">
        <f>IF(E9&lt;3,0,1)</f>
        <v>0</v>
      </c>
      <c r="I9" s="34">
        <f t="shared" si="3"/>
        <v>0</v>
      </c>
      <c r="J9" s="56"/>
      <c r="K9" s="61">
        <f t="shared" si="8"/>
        <v>0</v>
      </c>
      <c r="L9" s="61">
        <f t="shared" si="5"/>
        <v>0</v>
      </c>
      <c r="M9" s="61">
        <f t="shared" si="6"/>
        <v>0</v>
      </c>
      <c r="N9" s="62">
        <f t="shared" si="7"/>
        <v>0</v>
      </c>
    </row>
    <row r="10" spans="1:14" s="8" customFormat="1" ht="25" x14ac:dyDescent="0.25">
      <c r="A10" s="35" t="s">
        <v>190</v>
      </c>
      <c r="B10" s="2" t="s">
        <v>76</v>
      </c>
      <c r="C10" s="2" t="s">
        <v>6</v>
      </c>
      <c r="D10" s="1" t="s">
        <v>123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si="8"/>
        <v>0</v>
      </c>
      <c r="L10" s="61">
        <f t="shared" si="5"/>
        <v>0</v>
      </c>
      <c r="M10" s="61">
        <f t="shared" si="6"/>
        <v>0</v>
      </c>
      <c r="N10" s="62">
        <f t="shared" si="7"/>
        <v>0</v>
      </c>
    </row>
    <row r="11" spans="1:14" s="8" customFormat="1" ht="25" x14ac:dyDescent="0.25">
      <c r="A11" s="35" t="s">
        <v>190</v>
      </c>
      <c r="B11" s="2" t="s">
        <v>77</v>
      </c>
      <c r="C11" s="2" t="s">
        <v>6</v>
      </c>
      <c r="D11" s="1" t="s">
        <v>124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8"/>
        <v>0</v>
      </c>
      <c r="L11" s="61">
        <f t="shared" si="5"/>
        <v>0</v>
      </c>
      <c r="M11" s="61">
        <f t="shared" si="6"/>
        <v>0</v>
      </c>
      <c r="N11" s="62">
        <f t="shared" si="7"/>
        <v>0</v>
      </c>
    </row>
    <row r="12" spans="1:14" s="8" customFormat="1" x14ac:dyDescent="0.25">
      <c r="A12" s="35"/>
      <c r="B12" s="2"/>
      <c r="C12" s="2"/>
      <c r="D12" s="1"/>
      <c r="E12" s="43"/>
      <c r="F12" s="44"/>
      <c r="G12" s="44"/>
      <c r="H12" s="44"/>
      <c r="I12" s="34"/>
      <c r="J12" s="56"/>
      <c r="K12" s="61"/>
      <c r="L12" s="61"/>
      <c r="M12" s="61"/>
      <c r="N12" s="62"/>
    </row>
    <row r="13" spans="1:14" s="8" customFormat="1" ht="25" x14ac:dyDescent="0.25">
      <c r="A13" s="35" t="s">
        <v>191</v>
      </c>
      <c r="B13" s="2" t="s">
        <v>75</v>
      </c>
      <c r="C13" s="2" t="s">
        <v>6</v>
      </c>
      <c r="D13" s="1" t="s">
        <v>122</v>
      </c>
      <c r="E13" s="43"/>
      <c r="F13" s="34">
        <f>IF(E13&lt;1,0,1)</f>
        <v>0</v>
      </c>
      <c r="G13" s="34">
        <f>IF(E13&lt;2,0,1)</f>
        <v>0</v>
      </c>
      <c r="H13" s="34">
        <f>IF(E13&lt;3,0,1)</f>
        <v>0</v>
      </c>
      <c r="I13" s="34">
        <f t="shared" ref="I13:I15" si="9">SUM(F13:H13)</f>
        <v>0</v>
      </c>
      <c r="J13" s="56"/>
      <c r="K13" s="61">
        <f t="shared" ref="K13:K15" si="10">IF(J13&lt;1,0,1)</f>
        <v>0</v>
      </c>
      <c r="L13" s="61">
        <f t="shared" ref="L13:L15" si="11">IF(J13&lt;2,0,1)</f>
        <v>0</v>
      </c>
      <c r="M13" s="61">
        <f t="shared" ref="M13:M15" si="12">IF(J13&lt;3,0,1)</f>
        <v>0</v>
      </c>
      <c r="N13" s="62">
        <f t="shared" ref="N13:N15" si="13">SUM(K13:M13)</f>
        <v>0</v>
      </c>
    </row>
    <row r="14" spans="1:14" s="8" customFormat="1" ht="25" x14ac:dyDescent="0.25">
      <c r="A14" s="35" t="s">
        <v>191</v>
      </c>
      <c r="B14" s="2" t="s">
        <v>76</v>
      </c>
      <c r="C14" s="2" t="s">
        <v>6</v>
      </c>
      <c r="D14" s="1" t="s">
        <v>123</v>
      </c>
      <c r="E14" s="43"/>
      <c r="F14" s="34">
        <f>IF(E14&lt;1,0,1)</f>
        <v>0</v>
      </c>
      <c r="G14" s="34">
        <f>IF(E14&lt;2,0,1)</f>
        <v>0</v>
      </c>
      <c r="H14" s="34">
        <f>IF(E14&lt;3,0,1)</f>
        <v>0</v>
      </c>
      <c r="I14" s="34">
        <f t="shared" si="9"/>
        <v>0</v>
      </c>
      <c r="J14" s="56"/>
      <c r="K14" s="61">
        <f t="shared" si="10"/>
        <v>0</v>
      </c>
      <c r="L14" s="61">
        <f t="shared" si="11"/>
        <v>0</v>
      </c>
      <c r="M14" s="61">
        <f t="shared" si="12"/>
        <v>0</v>
      </c>
      <c r="N14" s="62">
        <f t="shared" si="13"/>
        <v>0</v>
      </c>
    </row>
    <row r="15" spans="1:14" s="8" customFormat="1" ht="25" x14ac:dyDescent="0.25">
      <c r="A15" s="35" t="s">
        <v>191</v>
      </c>
      <c r="B15" s="2" t="s">
        <v>77</v>
      </c>
      <c r="C15" s="2" t="s">
        <v>6</v>
      </c>
      <c r="D15" s="1" t="s">
        <v>124</v>
      </c>
      <c r="E15" s="43"/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9"/>
        <v>0</v>
      </c>
      <c r="J15" s="56"/>
      <c r="K15" s="61">
        <f t="shared" si="10"/>
        <v>0</v>
      </c>
      <c r="L15" s="61">
        <f t="shared" si="11"/>
        <v>0</v>
      </c>
      <c r="M15" s="61">
        <f t="shared" si="12"/>
        <v>0</v>
      </c>
      <c r="N15" s="62">
        <f t="shared" si="13"/>
        <v>0</v>
      </c>
    </row>
    <row r="16" spans="1:14" s="8" customFormat="1" x14ac:dyDescent="0.25">
      <c r="A16" s="35"/>
      <c r="B16" s="2"/>
      <c r="C16" s="2"/>
      <c r="D16" s="1"/>
      <c r="E16" s="43"/>
      <c r="F16" s="44"/>
      <c r="G16" s="44"/>
      <c r="H16" s="44"/>
      <c r="I16" s="34"/>
      <c r="J16" s="56"/>
      <c r="K16" s="61"/>
      <c r="L16" s="61"/>
      <c r="M16" s="61"/>
      <c r="N16" s="62"/>
    </row>
    <row r="17" spans="1:14" s="8" customFormat="1" ht="25" x14ac:dyDescent="0.25">
      <c r="A17" s="35" t="s">
        <v>7</v>
      </c>
      <c r="B17" s="2" t="s">
        <v>72</v>
      </c>
      <c r="C17" s="2" t="s">
        <v>6</v>
      </c>
      <c r="D17" s="1" t="s">
        <v>125</v>
      </c>
      <c r="E17" s="43"/>
      <c r="F17" s="44">
        <f t="shared" ref="F17:F18" si="14">IF(E17&lt;1,0,1)</f>
        <v>0</v>
      </c>
      <c r="G17" s="44">
        <f t="shared" ref="G17:G18" si="15">IF(E17&lt;3,0,1)</f>
        <v>0</v>
      </c>
      <c r="H17" s="44">
        <f t="shared" ref="H17:H18" si="16">IF(E17&lt;6,0,1)</f>
        <v>0</v>
      </c>
      <c r="I17" s="34">
        <f t="shared" si="3"/>
        <v>0</v>
      </c>
      <c r="J17" s="56"/>
      <c r="K17" s="61">
        <f t="shared" si="8"/>
        <v>0</v>
      </c>
      <c r="L17" s="61">
        <f t="shared" si="5"/>
        <v>0</v>
      </c>
      <c r="M17" s="61">
        <f t="shared" si="6"/>
        <v>0</v>
      </c>
      <c r="N17" s="62">
        <f t="shared" si="7"/>
        <v>0</v>
      </c>
    </row>
    <row r="18" spans="1:14" s="8" customFormat="1" ht="25" x14ac:dyDescent="0.25">
      <c r="A18" s="35" t="s">
        <v>7</v>
      </c>
      <c r="B18" s="2" t="s">
        <v>3</v>
      </c>
      <c r="C18" s="2" t="s">
        <v>6</v>
      </c>
      <c r="D18" s="1" t="s">
        <v>126</v>
      </c>
      <c r="E18" s="43"/>
      <c r="F18" s="44">
        <f t="shared" si="14"/>
        <v>0</v>
      </c>
      <c r="G18" s="44">
        <f t="shared" si="15"/>
        <v>0</v>
      </c>
      <c r="H18" s="44">
        <f t="shared" si="16"/>
        <v>0</v>
      </c>
      <c r="I18" s="34">
        <f t="shared" si="3"/>
        <v>0</v>
      </c>
      <c r="J18" s="56"/>
      <c r="K18" s="61">
        <f t="shared" si="8"/>
        <v>0</v>
      </c>
      <c r="L18" s="61">
        <f t="shared" si="5"/>
        <v>0</v>
      </c>
      <c r="M18" s="61">
        <f t="shared" si="6"/>
        <v>0</v>
      </c>
      <c r="N18" s="62">
        <f t="shared" si="7"/>
        <v>0</v>
      </c>
    </row>
    <row r="19" spans="1:14" s="8" customFormat="1" ht="25" x14ac:dyDescent="0.25">
      <c r="A19" s="35" t="s">
        <v>7</v>
      </c>
      <c r="B19" s="2" t="s">
        <v>73</v>
      </c>
      <c r="C19" s="2" t="s">
        <v>6</v>
      </c>
      <c r="D19" s="1" t="s">
        <v>127</v>
      </c>
      <c r="E19" s="43"/>
      <c r="F19" s="34">
        <f>IF(E19&lt;1,0,1)</f>
        <v>0</v>
      </c>
      <c r="G19" s="34">
        <f>IF(E19&lt;2,0,1)</f>
        <v>0</v>
      </c>
      <c r="H19" s="34">
        <f>IF(E19&lt;3,0,1)</f>
        <v>0</v>
      </c>
      <c r="I19" s="34">
        <f t="shared" si="3"/>
        <v>0</v>
      </c>
      <c r="J19" s="56"/>
      <c r="K19" s="61">
        <f>IF(J19&lt;1,0,1)</f>
        <v>0</v>
      </c>
      <c r="L19" s="61">
        <f t="shared" si="5"/>
        <v>0</v>
      </c>
      <c r="M19" s="61">
        <f t="shared" si="6"/>
        <v>0</v>
      </c>
      <c r="N19" s="62">
        <f t="shared" si="7"/>
        <v>0</v>
      </c>
    </row>
    <row r="20" spans="1:14" s="8" customFormat="1" ht="25" x14ac:dyDescent="0.25">
      <c r="A20" s="35" t="s">
        <v>7</v>
      </c>
      <c r="B20" s="2" t="s">
        <v>74</v>
      </c>
      <c r="C20" s="2" t="s">
        <v>6</v>
      </c>
      <c r="D20" s="1" t="s">
        <v>128</v>
      </c>
      <c r="E20" s="43"/>
      <c r="F20" s="34">
        <f>IF(E20&lt;1,0,1)</f>
        <v>0</v>
      </c>
      <c r="G20" s="34">
        <f>IF(E20&lt;2,0,1)</f>
        <v>0</v>
      </c>
      <c r="H20" s="34">
        <f>IF(E20&lt;3,0,1)</f>
        <v>0</v>
      </c>
      <c r="I20" s="34">
        <f t="shared" si="3"/>
        <v>0</v>
      </c>
      <c r="J20" s="56"/>
      <c r="K20" s="61">
        <f t="shared" ref="K20:K21" si="17">IF(J20&lt;1,0,1)</f>
        <v>0</v>
      </c>
      <c r="L20" s="61">
        <f t="shared" si="5"/>
        <v>0</v>
      </c>
      <c r="M20" s="61">
        <f t="shared" si="6"/>
        <v>0</v>
      </c>
      <c r="N20" s="62">
        <f t="shared" si="7"/>
        <v>0</v>
      </c>
    </row>
    <row r="21" spans="1:14" s="8" customFormat="1" x14ac:dyDescent="0.25">
      <c r="A21" s="35"/>
      <c r="B21" s="2"/>
      <c r="C21" s="1"/>
      <c r="D21" s="1"/>
      <c r="E21" s="43"/>
      <c r="F21" s="34">
        <f>IF(E21&lt;1,0,1)</f>
        <v>0</v>
      </c>
      <c r="G21" s="34">
        <f>IF(E21&lt;2,0,1)</f>
        <v>0</v>
      </c>
      <c r="H21" s="34">
        <f>IF(E21&lt;3,0,1)</f>
        <v>0</v>
      </c>
      <c r="I21" s="34">
        <f t="shared" si="3"/>
        <v>0</v>
      </c>
      <c r="J21" s="56"/>
      <c r="K21" s="61">
        <f t="shared" si="17"/>
        <v>0</v>
      </c>
      <c r="L21" s="61">
        <f t="shared" si="5"/>
        <v>0</v>
      </c>
      <c r="M21" s="61">
        <f t="shared" si="6"/>
        <v>0</v>
      </c>
      <c r="N21" s="62">
        <f t="shared" si="7"/>
        <v>0</v>
      </c>
    </row>
    <row r="22" spans="1:14" s="8" customFormat="1" ht="25" x14ac:dyDescent="0.25">
      <c r="A22" s="35" t="s">
        <v>66</v>
      </c>
      <c r="B22" s="71" t="s">
        <v>72</v>
      </c>
      <c r="C22" s="1" t="s">
        <v>6</v>
      </c>
      <c r="D22" s="71" t="s">
        <v>129</v>
      </c>
      <c r="E22" s="43"/>
      <c r="F22" s="34">
        <f t="shared" ref="F22" si="18">IF(E22&lt;1,0,3)</f>
        <v>0</v>
      </c>
      <c r="G22" s="34">
        <f t="shared" ref="G22" si="19">IF(E22&lt;3,0,3)</f>
        <v>0</v>
      </c>
      <c r="H22" s="34">
        <f t="shared" ref="H22" si="20">IF(E22&lt;6,0,3)</f>
        <v>0</v>
      </c>
      <c r="I22" s="34">
        <f t="shared" si="3"/>
        <v>0</v>
      </c>
      <c r="J22" s="56"/>
      <c r="K22" s="61">
        <f>IF(J22&lt;1,0,3)</f>
        <v>0</v>
      </c>
      <c r="L22" s="61">
        <f t="shared" ref="L22:L34" si="21">IF(J22&lt;2,0,3)</f>
        <v>0</v>
      </c>
      <c r="M22" s="61">
        <f t="shared" ref="M22:M34" si="22">IF(J22&lt;3,0,3)</f>
        <v>0</v>
      </c>
      <c r="N22" s="62">
        <f t="shared" si="7"/>
        <v>0</v>
      </c>
    </row>
    <row r="23" spans="1:14" s="8" customFormat="1" ht="25" x14ac:dyDescent="0.25">
      <c r="A23" s="1" t="s">
        <v>67</v>
      </c>
      <c r="B23" s="71" t="s">
        <v>72</v>
      </c>
      <c r="C23" s="2" t="s">
        <v>6</v>
      </c>
      <c r="D23" s="71" t="s">
        <v>130</v>
      </c>
      <c r="E23" s="43"/>
      <c r="F23" s="34">
        <f>IF(E23&lt;1,0,2)</f>
        <v>0</v>
      </c>
      <c r="G23" s="34">
        <f>IF(E23&lt;3,0,2)</f>
        <v>0</v>
      </c>
      <c r="H23" s="34">
        <f>IF(E23&lt;6,0,2)</f>
        <v>0</v>
      </c>
      <c r="I23" s="34">
        <f>SUM(F23:H23)</f>
        <v>0</v>
      </c>
      <c r="J23" s="56"/>
      <c r="K23" s="61">
        <f>IF(J23&lt;1,0,2)</f>
        <v>0</v>
      </c>
      <c r="L23" s="61">
        <f>IF(J23&lt;2,0,2)</f>
        <v>0</v>
      </c>
      <c r="M23" s="61">
        <f>IF(J23&lt;3,0,2)</f>
        <v>0</v>
      </c>
      <c r="N23" s="62">
        <f>SUM(K23:M23)</f>
        <v>0</v>
      </c>
    </row>
    <row r="24" spans="1:14" s="8" customFormat="1" ht="25" x14ac:dyDescent="0.25">
      <c r="A24" s="35" t="s">
        <v>66</v>
      </c>
      <c r="B24" s="72" t="s">
        <v>3</v>
      </c>
      <c r="C24" s="1" t="s">
        <v>6</v>
      </c>
      <c r="D24" s="71" t="s">
        <v>131</v>
      </c>
      <c r="E24" s="43"/>
      <c r="F24" s="34">
        <f t="shared" ref="F24" si="23">IF(E24&lt;1,0,3)</f>
        <v>0</v>
      </c>
      <c r="G24" s="34">
        <f t="shared" ref="G24" si="24">IF(E24&lt;3,0,3)</f>
        <v>0</v>
      </c>
      <c r="H24" s="34">
        <f t="shared" ref="H24" si="25">IF(E24&lt;6,0,3)</f>
        <v>0</v>
      </c>
      <c r="I24" s="34">
        <f t="shared" si="3"/>
        <v>0</v>
      </c>
      <c r="J24" s="56"/>
      <c r="K24" s="61">
        <f>IF(J24&lt;1,0,3)</f>
        <v>0</v>
      </c>
      <c r="L24" s="61">
        <f t="shared" si="21"/>
        <v>0</v>
      </c>
      <c r="M24" s="61">
        <f t="shared" si="22"/>
        <v>0</v>
      </c>
      <c r="N24" s="62">
        <f t="shared" si="7"/>
        <v>0</v>
      </c>
    </row>
    <row r="25" spans="1:14" s="8" customFormat="1" ht="25" x14ac:dyDescent="0.25">
      <c r="A25" s="1" t="s">
        <v>67</v>
      </c>
      <c r="B25" s="73" t="s">
        <v>3</v>
      </c>
      <c r="C25" s="73" t="s">
        <v>6</v>
      </c>
      <c r="D25" s="19" t="s">
        <v>132</v>
      </c>
      <c r="E25" s="43"/>
      <c r="F25" s="34">
        <f>IF(E25&lt;1,0,2)</f>
        <v>0</v>
      </c>
      <c r="G25" s="34">
        <f>IF(E25&lt;3,0,2)</f>
        <v>0</v>
      </c>
      <c r="H25" s="34">
        <f>IF(E25&lt;6,0,2)</f>
        <v>0</v>
      </c>
      <c r="I25" s="34">
        <f>SUM(F25:H25)</f>
        <v>0</v>
      </c>
      <c r="J25" s="56"/>
      <c r="K25" s="61">
        <f>IF(J25&lt;1,0,2)</f>
        <v>0</v>
      </c>
      <c r="L25" s="61">
        <f>IF(J25&lt;2,0,2)</f>
        <v>0</v>
      </c>
      <c r="M25" s="61">
        <f>IF(J25&lt;3,0,2)</f>
        <v>0</v>
      </c>
      <c r="N25" s="62">
        <f>SUM(K25:M25)</f>
        <v>0</v>
      </c>
    </row>
    <row r="26" spans="1:14" s="8" customFormat="1" ht="25" x14ac:dyDescent="0.25">
      <c r="A26" s="35" t="s">
        <v>17</v>
      </c>
      <c r="B26" s="72" t="s">
        <v>73</v>
      </c>
      <c r="C26" s="1" t="s">
        <v>6</v>
      </c>
      <c r="D26" s="71" t="s">
        <v>133</v>
      </c>
      <c r="E26" s="43"/>
      <c r="F26" s="34">
        <f>IF(E26&lt;1,0,3)</f>
        <v>0</v>
      </c>
      <c r="G26" s="34">
        <f>IF(E26&lt;2,0,3)</f>
        <v>0</v>
      </c>
      <c r="H26" s="34">
        <f>IF(E26&lt;3,0,3)</f>
        <v>0</v>
      </c>
      <c r="I26" s="34">
        <f t="shared" si="3"/>
        <v>0</v>
      </c>
      <c r="J26" s="56"/>
      <c r="K26" s="61">
        <f>IF(J26&lt;1,0,3)</f>
        <v>0</v>
      </c>
      <c r="L26" s="61">
        <f t="shared" ref="L26" si="26">IF(J26&lt;2,0,3)</f>
        <v>0</v>
      </c>
      <c r="M26" s="61">
        <f t="shared" ref="M26" si="27">IF(J26&lt;3,0,3)</f>
        <v>0</v>
      </c>
      <c r="N26" s="62">
        <f t="shared" si="7"/>
        <v>0</v>
      </c>
    </row>
    <row r="27" spans="1:14" s="8" customFormat="1" ht="25" x14ac:dyDescent="0.25">
      <c r="A27" s="35" t="s">
        <v>25</v>
      </c>
      <c r="B27" s="72" t="s">
        <v>73</v>
      </c>
      <c r="C27" s="1" t="s">
        <v>6</v>
      </c>
      <c r="D27" s="71" t="s">
        <v>134</v>
      </c>
      <c r="E27" s="43"/>
      <c r="F27" s="34">
        <f>IF(E27&lt;1,0,2)</f>
        <v>0</v>
      </c>
      <c r="G27" s="34">
        <f>IF(E27&lt;2,0,2)</f>
        <v>0</v>
      </c>
      <c r="H27" s="34">
        <f>IF(E27&lt;3,0,2)</f>
        <v>0</v>
      </c>
      <c r="I27" s="34">
        <f t="shared" si="3"/>
        <v>0</v>
      </c>
      <c r="J27" s="56"/>
      <c r="K27" s="61">
        <f>IF(J27&lt;1,0,2)</f>
        <v>0</v>
      </c>
      <c r="L27" s="61">
        <f>IF(J27&lt;2,0,2)</f>
        <v>0</v>
      </c>
      <c r="M27" s="61">
        <f>IF(J27&lt;3,0,2)</f>
        <v>0</v>
      </c>
      <c r="N27" s="62">
        <f t="shared" si="7"/>
        <v>0</v>
      </c>
    </row>
    <row r="28" spans="1:14" s="8" customFormat="1" ht="25" x14ac:dyDescent="0.25">
      <c r="A28" s="35" t="s">
        <v>17</v>
      </c>
      <c r="B28" s="72" t="s">
        <v>74</v>
      </c>
      <c r="C28" s="1" t="s">
        <v>6</v>
      </c>
      <c r="D28" s="71" t="s">
        <v>135</v>
      </c>
      <c r="E28" s="43"/>
      <c r="F28" s="34">
        <f>IF(E28&lt;1,0,3)</f>
        <v>0</v>
      </c>
      <c r="G28" s="34">
        <f>IF(E28&lt;2,0,3)</f>
        <v>0</v>
      </c>
      <c r="H28" s="34">
        <f>IF(E28&lt;3,0,3)</f>
        <v>0</v>
      </c>
      <c r="I28" s="34">
        <f t="shared" si="3"/>
        <v>0</v>
      </c>
      <c r="J28" s="56"/>
      <c r="K28" s="61">
        <f>IF(J28&lt;1,0,3)</f>
        <v>0</v>
      </c>
      <c r="L28" s="61">
        <f t="shared" si="21"/>
        <v>0</v>
      </c>
      <c r="M28" s="61">
        <f t="shared" si="22"/>
        <v>0</v>
      </c>
      <c r="N28" s="62">
        <f t="shared" si="7"/>
        <v>0</v>
      </c>
    </row>
    <row r="29" spans="1:14" s="8" customFormat="1" ht="25" x14ac:dyDescent="0.25">
      <c r="A29" s="35" t="s">
        <v>25</v>
      </c>
      <c r="B29" s="72" t="s">
        <v>74</v>
      </c>
      <c r="C29" s="1" t="s">
        <v>6</v>
      </c>
      <c r="D29" s="71" t="s">
        <v>136</v>
      </c>
      <c r="E29" s="43"/>
      <c r="F29" s="34">
        <f>IF(E29&lt;1,0,2)</f>
        <v>0</v>
      </c>
      <c r="G29" s="34">
        <f>IF(E29&lt;2,0,2)</f>
        <v>0</v>
      </c>
      <c r="H29" s="34">
        <f>IF(E29&lt;3,0,2)</f>
        <v>0</v>
      </c>
      <c r="I29" s="34">
        <f t="shared" si="3"/>
        <v>0</v>
      </c>
      <c r="J29" s="56"/>
      <c r="K29" s="61">
        <f>IF(J29&lt;1,0,2)</f>
        <v>0</v>
      </c>
      <c r="L29" s="61">
        <f>IF(J29&lt;2,0,2)</f>
        <v>0</v>
      </c>
      <c r="M29" s="61">
        <f>IF(J29&lt;3,0,2)</f>
        <v>0</v>
      </c>
      <c r="N29" s="62">
        <f t="shared" si="7"/>
        <v>0</v>
      </c>
    </row>
    <row r="30" spans="1:14" s="8" customFormat="1" ht="25" x14ac:dyDescent="0.25">
      <c r="A30" s="35" t="s">
        <v>17</v>
      </c>
      <c r="B30" s="72" t="s">
        <v>75</v>
      </c>
      <c r="C30" s="1" t="s">
        <v>6</v>
      </c>
      <c r="D30" s="71" t="s">
        <v>137</v>
      </c>
      <c r="E30" s="43"/>
      <c r="F30" s="34">
        <f>IF(E30&lt;1,0,3)</f>
        <v>0</v>
      </c>
      <c r="G30" s="34">
        <f>IF(E30&lt;2,0,3)</f>
        <v>0</v>
      </c>
      <c r="H30" s="34">
        <f>IF(E30&lt;3,0,3)</f>
        <v>0</v>
      </c>
      <c r="I30" s="34">
        <f t="shared" si="3"/>
        <v>0</v>
      </c>
      <c r="J30" s="56"/>
      <c r="K30" s="61">
        <f t="shared" ref="K30:K34" si="28">IF(J30&lt;1,0,3)</f>
        <v>0</v>
      </c>
      <c r="L30" s="61">
        <f t="shared" si="21"/>
        <v>0</v>
      </c>
      <c r="M30" s="61">
        <f t="shared" si="22"/>
        <v>0</v>
      </c>
      <c r="N30" s="62">
        <f t="shared" si="7"/>
        <v>0</v>
      </c>
    </row>
    <row r="31" spans="1:14" s="8" customFormat="1" ht="25" x14ac:dyDescent="0.25">
      <c r="A31" s="35" t="s">
        <v>25</v>
      </c>
      <c r="B31" s="72" t="s">
        <v>75</v>
      </c>
      <c r="C31" s="1" t="s">
        <v>6</v>
      </c>
      <c r="D31" s="71" t="s">
        <v>138</v>
      </c>
      <c r="E31" s="43"/>
      <c r="F31" s="34">
        <f>IF(E31&lt;1,0,2)</f>
        <v>0</v>
      </c>
      <c r="G31" s="34">
        <f>IF(E31&lt;2,0,2)</f>
        <v>0</v>
      </c>
      <c r="H31" s="34">
        <f>IF(E31&lt;3,0,2)</f>
        <v>0</v>
      </c>
      <c r="I31" s="34">
        <f t="shared" si="3"/>
        <v>0</v>
      </c>
      <c r="J31" s="56"/>
      <c r="K31" s="61">
        <f>IF(J31&lt;1,0,2)</f>
        <v>0</v>
      </c>
      <c r="L31" s="61">
        <f>IF(J31&lt;2,0,2)</f>
        <v>0</v>
      </c>
      <c r="M31" s="61">
        <f>IF(J31&lt;3,0,2)</f>
        <v>0</v>
      </c>
      <c r="N31" s="62">
        <f t="shared" si="7"/>
        <v>0</v>
      </c>
    </row>
    <row r="32" spans="1:14" s="8" customFormat="1" ht="25" x14ac:dyDescent="0.25">
      <c r="A32" s="35" t="s">
        <v>17</v>
      </c>
      <c r="B32" s="72" t="s">
        <v>76</v>
      </c>
      <c r="C32" s="1" t="s">
        <v>6</v>
      </c>
      <c r="D32" s="71" t="s">
        <v>139</v>
      </c>
      <c r="E32" s="43"/>
      <c r="F32" s="34">
        <f>IF(E32&lt;1,0,3)</f>
        <v>0</v>
      </c>
      <c r="G32" s="34">
        <f>IF(E32&lt;2,0,3)</f>
        <v>0</v>
      </c>
      <c r="H32" s="34">
        <f>IF(E32&lt;3,0,3)</f>
        <v>0</v>
      </c>
      <c r="I32" s="34">
        <f t="shared" si="3"/>
        <v>0</v>
      </c>
      <c r="J32" s="56"/>
      <c r="K32" s="61">
        <f t="shared" si="28"/>
        <v>0</v>
      </c>
      <c r="L32" s="61">
        <f t="shared" si="21"/>
        <v>0</v>
      </c>
      <c r="M32" s="61">
        <f t="shared" si="22"/>
        <v>0</v>
      </c>
      <c r="N32" s="62">
        <f t="shared" si="7"/>
        <v>0</v>
      </c>
    </row>
    <row r="33" spans="1:14" s="8" customFormat="1" ht="25" x14ac:dyDescent="0.25">
      <c r="A33" s="35" t="s">
        <v>25</v>
      </c>
      <c r="B33" s="72" t="s">
        <v>76</v>
      </c>
      <c r="C33" s="1" t="s">
        <v>6</v>
      </c>
      <c r="D33" s="71" t="s">
        <v>140</v>
      </c>
      <c r="E33" s="43"/>
      <c r="F33" s="34">
        <f>IF(E33&lt;1,0,2)</f>
        <v>0</v>
      </c>
      <c r="G33" s="34">
        <f>IF(E33&lt;2,0,2)</f>
        <v>0</v>
      </c>
      <c r="H33" s="34">
        <f>IF(E33&lt;3,0,2)</f>
        <v>0</v>
      </c>
      <c r="I33" s="34">
        <f t="shared" si="3"/>
        <v>0</v>
      </c>
      <c r="J33" s="56"/>
      <c r="K33" s="61">
        <f>IF(J33&lt;1,0,2)</f>
        <v>0</v>
      </c>
      <c r="L33" s="61">
        <f>IF(J33&lt;2,0,2)</f>
        <v>0</v>
      </c>
      <c r="M33" s="61">
        <f>IF(J33&lt;3,0,2)</f>
        <v>0</v>
      </c>
      <c r="N33" s="62">
        <f t="shared" si="7"/>
        <v>0</v>
      </c>
    </row>
    <row r="34" spans="1:14" s="8" customFormat="1" ht="25" x14ac:dyDescent="0.25">
      <c r="A34" s="35" t="s">
        <v>17</v>
      </c>
      <c r="B34" s="72" t="s">
        <v>77</v>
      </c>
      <c r="C34" s="1" t="s">
        <v>6</v>
      </c>
      <c r="D34" s="71" t="s">
        <v>141</v>
      </c>
      <c r="E34" s="43"/>
      <c r="F34" s="34">
        <f>IF(E34&lt;1,0,3)</f>
        <v>0</v>
      </c>
      <c r="G34" s="34">
        <f>IF(E34&lt;2,0,3)</f>
        <v>0</v>
      </c>
      <c r="H34" s="34">
        <f>IF(E34&lt;3,0,3)</f>
        <v>0</v>
      </c>
      <c r="I34" s="34">
        <f t="shared" si="3"/>
        <v>0</v>
      </c>
      <c r="J34" s="56"/>
      <c r="K34" s="61">
        <f t="shared" si="28"/>
        <v>0</v>
      </c>
      <c r="L34" s="61">
        <f t="shared" si="21"/>
        <v>0</v>
      </c>
      <c r="M34" s="61">
        <f t="shared" si="22"/>
        <v>0</v>
      </c>
      <c r="N34" s="62">
        <f t="shared" si="7"/>
        <v>0</v>
      </c>
    </row>
    <row r="35" spans="1:14" s="8" customFormat="1" ht="25" x14ac:dyDescent="0.25">
      <c r="A35" s="35" t="s">
        <v>25</v>
      </c>
      <c r="B35" s="72" t="s">
        <v>77</v>
      </c>
      <c r="C35" s="1" t="s">
        <v>6</v>
      </c>
      <c r="D35" s="71" t="s">
        <v>142</v>
      </c>
      <c r="E35" s="43"/>
      <c r="F35" s="34">
        <f>IF(E35&lt;1,0,2)</f>
        <v>0</v>
      </c>
      <c r="G35" s="34">
        <f>IF(E35&lt;2,0,2)</f>
        <v>0</v>
      </c>
      <c r="H35" s="34">
        <f>IF(E35&lt;3,0,2)</f>
        <v>0</v>
      </c>
      <c r="I35" s="34">
        <f t="shared" si="3"/>
        <v>0</v>
      </c>
      <c r="J35" s="56"/>
      <c r="K35" s="61">
        <f>IF(J35&lt;1,0,2)</f>
        <v>0</v>
      </c>
      <c r="L35" s="61">
        <f>IF(J35&lt;2,0,2)</f>
        <v>0</v>
      </c>
      <c r="M35" s="61">
        <f>IF(J35&lt;3,0,2)</f>
        <v>0</v>
      </c>
      <c r="N35" s="62">
        <f t="shared" si="7"/>
        <v>0</v>
      </c>
    </row>
    <row r="36" spans="1:14" s="8" customFormat="1" ht="25" x14ac:dyDescent="0.25">
      <c r="A36" s="35" t="s">
        <v>26</v>
      </c>
      <c r="B36" s="72" t="s">
        <v>27</v>
      </c>
      <c r="C36" s="1" t="s">
        <v>6</v>
      </c>
      <c r="D36" s="71" t="s">
        <v>40</v>
      </c>
      <c r="E36" s="43"/>
      <c r="F36" s="34">
        <f t="shared" ref="F36" si="29">IF(E36&lt;1,0,3)</f>
        <v>0</v>
      </c>
      <c r="G36" s="34">
        <f t="shared" ref="G36" si="30">IF(E36&lt;3,0,3)</f>
        <v>0</v>
      </c>
      <c r="H36" s="34">
        <f t="shared" ref="H36" si="31">IF(E36&lt;6,0,3)</f>
        <v>0</v>
      </c>
      <c r="I36" s="34">
        <f t="shared" si="3"/>
        <v>0</v>
      </c>
      <c r="J36" s="56"/>
      <c r="K36" s="61">
        <f>IF(J36&lt;1,0,3)</f>
        <v>0</v>
      </c>
      <c r="L36" s="61">
        <f t="shared" ref="L36:L40" si="32">IF(J36&lt;2,0,3)</f>
        <v>0</v>
      </c>
      <c r="M36" s="61">
        <f t="shared" ref="M36:M40" si="33">IF(J36&lt;3,0,3)</f>
        <v>0</v>
      </c>
      <c r="N36" s="62">
        <f t="shared" si="7"/>
        <v>0</v>
      </c>
    </row>
    <row r="37" spans="1:14" s="8" customFormat="1" ht="25" x14ac:dyDescent="0.25">
      <c r="A37" s="35" t="s">
        <v>26</v>
      </c>
      <c r="B37" s="72" t="s">
        <v>30</v>
      </c>
      <c r="C37" s="1" t="s">
        <v>6</v>
      </c>
      <c r="D37" s="71" t="s">
        <v>41</v>
      </c>
      <c r="E37" s="43"/>
      <c r="F37" s="34">
        <f>IF(E37&lt;1,0,3)</f>
        <v>0</v>
      </c>
      <c r="G37" s="34">
        <f>IF(E37&lt;2,0,3)</f>
        <v>0</v>
      </c>
      <c r="H37" s="34">
        <f>IF(E37&lt;3,0,3)</f>
        <v>0</v>
      </c>
      <c r="I37" s="34">
        <f t="shared" si="3"/>
        <v>0</v>
      </c>
      <c r="J37" s="56"/>
      <c r="K37" s="61">
        <f t="shared" ref="K37:K38" si="34">IF(J37&lt;1,0,3)</f>
        <v>0</v>
      </c>
      <c r="L37" s="61">
        <f t="shared" si="32"/>
        <v>0</v>
      </c>
      <c r="M37" s="61">
        <f t="shared" si="33"/>
        <v>0</v>
      </c>
      <c r="N37" s="62">
        <f t="shared" si="7"/>
        <v>0</v>
      </c>
    </row>
    <row r="38" spans="1:14" s="8" customFormat="1" ht="25" x14ac:dyDescent="0.25">
      <c r="A38" s="35" t="s">
        <v>26</v>
      </c>
      <c r="B38" s="72" t="s">
        <v>31</v>
      </c>
      <c r="C38" s="1" t="s">
        <v>6</v>
      </c>
      <c r="D38" s="71" t="s">
        <v>42</v>
      </c>
      <c r="E38" s="43"/>
      <c r="F38" s="34">
        <f>IF(E38&lt;1,0,3)</f>
        <v>0</v>
      </c>
      <c r="G38" s="34">
        <f>IF(E38&lt;2,0,3)</f>
        <v>0</v>
      </c>
      <c r="H38" s="34">
        <f>IF(E38&lt;3,0,3)</f>
        <v>0</v>
      </c>
      <c r="I38" s="34">
        <f t="shared" si="3"/>
        <v>0</v>
      </c>
      <c r="J38" s="56"/>
      <c r="K38" s="61">
        <f t="shared" si="34"/>
        <v>0</v>
      </c>
      <c r="L38" s="61">
        <f t="shared" si="32"/>
        <v>0</v>
      </c>
      <c r="M38" s="61">
        <f t="shared" si="33"/>
        <v>0</v>
      </c>
      <c r="N38" s="62">
        <f t="shared" si="7"/>
        <v>0</v>
      </c>
    </row>
    <row r="39" spans="1:14" s="8" customFormat="1" ht="25" x14ac:dyDescent="0.25">
      <c r="A39" s="35" t="s">
        <v>26</v>
      </c>
      <c r="B39" s="72" t="s">
        <v>33</v>
      </c>
      <c r="C39" s="1" t="s">
        <v>6</v>
      </c>
      <c r="D39" s="71" t="s">
        <v>43</v>
      </c>
      <c r="E39" s="43"/>
      <c r="F39" s="34">
        <f t="shared" ref="F39" si="35">IF(E39&lt;1,0,3)</f>
        <v>0</v>
      </c>
      <c r="G39" s="34">
        <f t="shared" ref="G39" si="36">IF(E39&lt;3,0,3)</f>
        <v>0</v>
      </c>
      <c r="H39" s="34">
        <f t="shared" ref="H39" si="37">IF(E39&lt;6,0,3)</f>
        <v>0</v>
      </c>
      <c r="I39" s="34">
        <f t="shared" si="3"/>
        <v>0</v>
      </c>
      <c r="J39" s="56"/>
      <c r="K39" s="61">
        <f>IF(J39&lt;1,0,3)</f>
        <v>0</v>
      </c>
      <c r="L39" s="61">
        <f t="shared" si="32"/>
        <v>0</v>
      </c>
      <c r="M39" s="61">
        <f t="shared" si="33"/>
        <v>0</v>
      </c>
      <c r="N39" s="62">
        <f t="shared" si="7"/>
        <v>0</v>
      </c>
    </row>
    <row r="40" spans="1:14" s="8" customFormat="1" ht="25" x14ac:dyDescent="0.25">
      <c r="A40" s="35" t="s">
        <v>26</v>
      </c>
      <c r="B40" s="72" t="s">
        <v>32</v>
      </c>
      <c r="C40" s="1" t="s">
        <v>6</v>
      </c>
      <c r="D40" s="71" t="s">
        <v>44</v>
      </c>
      <c r="E40" s="43"/>
      <c r="F40" s="34">
        <f>IF(E40&lt;1,0,3)</f>
        <v>0</v>
      </c>
      <c r="G40" s="34">
        <f>IF(E40&lt;2,0,3)</f>
        <v>0</v>
      </c>
      <c r="H40" s="34">
        <f>IF(E40&lt;3,0,3)</f>
        <v>0</v>
      </c>
      <c r="I40" s="34">
        <f t="shared" si="3"/>
        <v>0</v>
      </c>
      <c r="J40" s="56"/>
      <c r="K40" s="61">
        <f t="shared" ref="K40" si="38">IF(J40&lt;1,0,3)</f>
        <v>0</v>
      </c>
      <c r="L40" s="61">
        <f t="shared" si="32"/>
        <v>0</v>
      </c>
      <c r="M40" s="61">
        <f t="shared" si="33"/>
        <v>0</v>
      </c>
      <c r="N40" s="62">
        <f t="shared" si="7"/>
        <v>0</v>
      </c>
    </row>
    <row r="41" spans="1:14" s="8" customFormat="1" ht="25" x14ac:dyDescent="0.25">
      <c r="A41" s="35" t="s">
        <v>57</v>
      </c>
      <c r="B41" s="72" t="s">
        <v>33</v>
      </c>
      <c r="C41" s="1" t="s">
        <v>6</v>
      </c>
      <c r="D41" s="71" t="s">
        <v>55</v>
      </c>
      <c r="E41" s="43"/>
      <c r="F41" s="34">
        <f>IF(E41&lt;1,0,2)</f>
        <v>0</v>
      </c>
      <c r="G41" s="34">
        <f>IF(E41&lt;3,0,2)</f>
        <v>0</v>
      </c>
      <c r="H41" s="34">
        <f>IF(E41&lt;6,0,2)</f>
        <v>0</v>
      </c>
      <c r="I41" s="34">
        <f>SUM(F41:H41)</f>
        <v>0</v>
      </c>
      <c r="J41" s="56"/>
      <c r="K41" s="61">
        <f>IF(J41&lt;1,0,2)</f>
        <v>0</v>
      </c>
      <c r="L41" s="61">
        <f>IF(J41&lt;2,0,2)</f>
        <v>0</v>
      </c>
      <c r="M41" s="61">
        <f>IF(J41&lt;3,0,2)</f>
        <v>0</v>
      </c>
      <c r="N41" s="62">
        <f>SUM(K41:M41)</f>
        <v>0</v>
      </c>
    </row>
    <row r="42" spans="1:14" s="8" customFormat="1" ht="25" x14ac:dyDescent="0.25">
      <c r="A42" s="35" t="s">
        <v>57</v>
      </c>
      <c r="B42" s="72" t="s">
        <v>32</v>
      </c>
      <c r="C42" s="1" t="s">
        <v>6</v>
      </c>
      <c r="D42" s="71" t="s">
        <v>59</v>
      </c>
      <c r="E42" s="43">
        <v>10</v>
      </c>
      <c r="F42" s="34">
        <f>IF(E42&lt;1,0,2)</f>
        <v>2</v>
      </c>
      <c r="G42" s="34">
        <f>IF(E42&lt;2,0,2)</f>
        <v>2</v>
      </c>
      <c r="H42" s="34">
        <f>IF(E42&lt;3,0,2)</f>
        <v>2</v>
      </c>
      <c r="I42" s="34">
        <f t="shared" ref="I42" si="39">SUM(F42:H42)</f>
        <v>6</v>
      </c>
      <c r="J42" s="56"/>
      <c r="K42" s="61">
        <f>IF(J42&lt;1,0,2)</f>
        <v>0</v>
      </c>
      <c r="L42" s="61">
        <f>IF(J42&lt;2,0,2)</f>
        <v>0</v>
      </c>
      <c r="M42" s="61">
        <f>IF(J42&lt;3,0,2)</f>
        <v>0</v>
      </c>
      <c r="N42" s="62">
        <f t="shared" ref="N42" si="40">SUM(K42:M42)</f>
        <v>0</v>
      </c>
    </row>
    <row r="44" spans="1:14" x14ac:dyDescent="0.25">
      <c r="A44" s="39" t="s">
        <v>13</v>
      </c>
      <c r="B44" s="26"/>
      <c r="C44" s="27"/>
      <c r="D44" s="27"/>
      <c r="E44" s="20">
        <f>SUM(E4:E42)</f>
        <v>10</v>
      </c>
      <c r="F44" s="20">
        <f t="shared" ref="F44:N44" si="41">SUM(F4:F42)</f>
        <v>2</v>
      </c>
      <c r="G44" s="20">
        <f t="shared" si="41"/>
        <v>2</v>
      </c>
      <c r="H44" s="20">
        <f t="shared" si="41"/>
        <v>2</v>
      </c>
      <c r="I44" s="20">
        <f t="shared" si="41"/>
        <v>6</v>
      </c>
      <c r="J44" s="20">
        <f t="shared" si="41"/>
        <v>0</v>
      </c>
      <c r="K44" s="20">
        <f t="shared" si="41"/>
        <v>0</v>
      </c>
      <c r="L44" s="20">
        <f t="shared" si="41"/>
        <v>0</v>
      </c>
      <c r="M44" s="20">
        <f t="shared" si="41"/>
        <v>0</v>
      </c>
      <c r="N44" s="20">
        <f t="shared" si="41"/>
        <v>0</v>
      </c>
    </row>
  </sheetData>
  <customSheetViews>
    <customSheetView guid="{DCBD6626-5D7D-40D5-A763-969F22557AF3}" showRuler="0">
      <pageMargins left="0.75" right="0.75" top="1" bottom="1" header="0" footer="0"/>
      <headerFooter alignWithMargins="0"/>
    </customSheetView>
  </customSheetViews>
  <phoneticPr fontId="5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5"/>
  <sheetViews>
    <sheetView workbookViewId="0">
      <selection activeCell="R10" sqref="R10"/>
    </sheetView>
  </sheetViews>
  <sheetFormatPr defaultRowHeight="12.5" x14ac:dyDescent="0.25"/>
  <sheetData>
    <row r="2" spans="1:14" s="8" customFormat="1" ht="104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8" customFormat="1" x14ac:dyDescent="0.25">
      <c r="A4" s="35" t="s">
        <v>1</v>
      </c>
      <c r="B4" s="2" t="s">
        <v>72</v>
      </c>
      <c r="C4" s="2" t="s">
        <v>5</v>
      </c>
      <c r="D4" s="1" t="s">
        <v>143</v>
      </c>
      <c r="E4" s="43"/>
      <c r="F4" s="44">
        <f t="shared" ref="F4:F5" si="0">IF(E4&lt;1,0,1)</f>
        <v>0</v>
      </c>
      <c r="G4" s="44">
        <f t="shared" ref="G4:G5" si="1">IF(E4&lt;3,0,1)</f>
        <v>0</v>
      </c>
      <c r="H4" s="44">
        <f t="shared" ref="H4:H5" si="2">IF(E4&lt;6,0,1)</f>
        <v>0</v>
      </c>
      <c r="I4" s="34">
        <f t="shared" ref="I4:I41" si="3">SUM(F4:H4)</f>
        <v>0</v>
      </c>
      <c r="J4" s="56"/>
      <c r="K4" s="61">
        <f t="shared" ref="K4:K5" si="4">IF(J4&lt;1,0,1)</f>
        <v>0</v>
      </c>
      <c r="L4" s="61">
        <f t="shared" ref="L4:L22" si="5">IF(J4&lt;2,0,1)</f>
        <v>0</v>
      </c>
      <c r="M4" s="61">
        <f t="shared" ref="M4:M22" si="6">IF(J4&lt;3,0,1)</f>
        <v>0</v>
      </c>
      <c r="N4" s="62">
        <f t="shared" ref="N4:N41" si="7">SUM(K4:M4)</f>
        <v>0</v>
      </c>
    </row>
    <row r="5" spans="1:14" s="8" customFormat="1" x14ac:dyDescent="0.25">
      <c r="A5" s="35" t="s">
        <v>1</v>
      </c>
      <c r="B5" s="2" t="s">
        <v>3</v>
      </c>
      <c r="C5" s="2" t="s">
        <v>5</v>
      </c>
      <c r="D5" s="1" t="s">
        <v>144</v>
      </c>
      <c r="E5" s="43"/>
      <c r="F5" s="44">
        <f t="shared" si="0"/>
        <v>0</v>
      </c>
      <c r="G5" s="44">
        <f t="shared" si="1"/>
        <v>0</v>
      </c>
      <c r="H5" s="44">
        <f t="shared" si="2"/>
        <v>0</v>
      </c>
      <c r="I5" s="34">
        <f t="shared" si="3"/>
        <v>0</v>
      </c>
      <c r="J5" s="56"/>
      <c r="K5" s="61">
        <f t="shared" si="4"/>
        <v>0</v>
      </c>
      <c r="L5" s="61">
        <f t="shared" si="5"/>
        <v>0</v>
      </c>
      <c r="M5" s="61">
        <f t="shared" si="6"/>
        <v>0</v>
      </c>
      <c r="N5" s="62">
        <f t="shared" si="7"/>
        <v>0</v>
      </c>
    </row>
    <row r="6" spans="1:14" s="8" customFormat="1" x14ac:dyDescent="0.25">
      <c r="A6" s="35" t="s">
        <v>1</v>
      </c>
      <c r="B6" s="2" t="s">
        <v>73</v>
      </c>
      <c r="C6" s="2" t="s">
        <v>5</v>
      </c>
      <c r="D6" s="1" t="s">
        <v>145</v>
      </c>
      <c r="E6" s="43"/>
      <c r="F6" s="34">
        <f>IF(E6&lt;1,0,1)</f>
        <v>0</v>
      </c>
      <c r="G6" s="34">
        <f>IF(E6&lt;2,0,1)</f>
        <v>0</v>
      </c>
      <c r="H6" s="34">
        <f>IF(E6&lt;3,0,1)</f>
        <v>0</v>
      </c>
      <c r="I6" s="34">
        <f t="shared" si="3"/>
        <v>0</v>
      </c>
      <c r="J6" s="56"/>
      <c r="K6" s="61">
        <f>IF(J6&lt;1,0,1)</f>
        <v>0</v>
      </c>
      <c r="L6" s="61">
        <f t="shared" si="5"/>
        <v>0</v>
      </c>
      <c r="M6" s="61">
        <f t="shared" si="6"/>
        <v>0</v>
      </c>
      <c r="N6" s="62">
        <f t="shared" si="7"/>
        <v>0</v>
      </c>
    </row>
    <row r="7" spans="1:14" s="8" customFormat="1" x14ac:dyDescent="0.25">
      <c r="A7" s="35" t="s">
        <v>1</v>
      </c>
      <c r="B7" s="2" t="s">
        <v>74</v>
      </c>
      <c r="C7" s="2" t="s">
        <v>5</v>
      </c>
      <c r="D7" s="1" t="s">
        <v>146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 t="shared" ref="K7:K18" si="8">IF(J7&lt;1,0,1)</f>
        <v>0</v>
      </c>
      <c r="L7" s="61">
        <f t="shared" si="5"/>
        <v>0</v>
      </c>
      <c r="M7" s="61">
        <f t="shared" si="6"/>
        <v>0</v>
      </c>
      <c r="N7" s="62">
        <f t="shared" si="7"/>
        <v>0</v>
      </c>
    </row>
    <row r="8" spans="1:14" s="8" customFormat="1" x14ac:dyDescent="0.25">
      <c r="A8" s="35"/>
      <c r="B8" s="2"/>
      <c r="C8" s="2"/>
      <c r="D8" s="1"/>
      <c r="E8" s="43"/>
      <c r="F8" s="34"/>
      <c r="G8" s="34"/>
      <c r="H8" s="34"/>
      <c r="I8" s="34"/>
      <c r="J8" s="56"/>
      <c r="K8" s="61"/>
      <c r="L8" s="61"/>
      <c r="M8" s="61"/>
      <c r="N8" s="62"/>
    </row>
    <row r="9" spans="1:14" s="8" customFormat="1" x14ac:dyDescent="0.25">
      <c r="A9" s="35" t="s">
        <v>190</v>
      </c>
      <c r="B9" s="2" t="s">
        <v>75</v>
      </c>
      <c r="C9" s="2" t="s">
        <v>5</v>
      </c>
      <c r="D9" s="1" t="s">
        <v>147</v>
      </c>
      <c r="E9" s="43"/>
      <c r="F9" s="34">
        <f>IF(E9&lt;1,0,1)</f>
        <v>0</v>
      </c>
      <c r="G9" s="34">
        <f>IF(E9&lt;2,0,1)</f>
        <v>0</v>
      </c>
      <c r="H9" s="34">
        <f>IF(E9&lt;3,0,1)</f>
        <v>0</v>
      </c>
      <c r="I9" s="34">
        <f t="shared" si="3"/>
        <v>0</v>
      </c>
      <c r="J9" s="56"/>
      <c r="K9" s="61">
        <f t="shared" si="8"/>
        <v>0</v>
      </c>
      <c r="L9" s="61">
        <f t="shared" si="5"/>
        <v>0</v>
      </c>
      <c r="M9" s="61">
        <f t="shared" si="6"/>
        <v>0</v>
      </c>
      <c r="N9" s="62">
        <f t="shared" si="7"/>
        <v>0</v>
      </c>
    </row>
    <row r="10" spans="1:14" s="8" customFormat="1" x14ac:dyDescent="0.25">
      <c r="A10" s="35" t="s">
        <v>190</v>
      </c>
      <c r="B10" s="2" t="s">
        <v>76</v>
      </c>
      <c r="C10" s="2" t="s">
        <v>5</v>
      </c>
      <c r="D10" s="1" t="s">
        <v>148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si="8"/>
        <v>0</v>
      </c>
      <c r="L10" s="61">
        <f t="shared" si="5"/>
        <v>0</v>
      </c>
      <c r="M10" s="61">
        <f t="shared" si="6"/>
        <v>0</v>
      </c>
      <c r="N10" s="62">
        <f t="shared" si="7"/>
        <v>0</v>
      </c>
    </row>
    <row r="11" spans="1:14" s="8" customFormat="1" x14ac:dyDescent="0.25">
      <c r="A11" s="35" t="s">
        <v>190</v>
      </c>
      <c r="B11" s="2" t="s">
        <v>77</v>
      </c>
      <c r="C11" s="2" t="s">
        <v>5</v>
      </c>
      <c r="D11" s="1" t="s">
        <v>149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8"/>
        <v>0</v>
      </c>
      <c r="L11" s="61">
        <f t="shared" si="5"/>
        <v>0</v>
      </c>
      <c r="M11" s="61">
        <f t="shared" si="6"/>
        <v>0</v>
      </c>
      <c r="N11" s="62">
        <f t="shared" si="7"/>
        <v>0</v>
      </c>
    </row>
    <row r="12" spans="1:14" s="8" customFormat="1" x14ac:dyDescent="0.25">
      <c r="A12" s="35"/>
      <c r="B12" s="2"/>
      <c r="C12" s="2"/>
      <c r="D12" s="1"/>
      <c r="E12" s="43"/>
      <c r="F12" s="44"/>
      <c r="G12" s="44"/>
      <c r="H12" s="44"/>
      <c r="I12" s="34"/>
      <c r="J12" s="56"/>
      <c r="K12" s="61"/>
      <c r="L12" s="61"/>
      <c r="M12" s="61"/>
      <c r="N12" s="62"/>
    </row>
    <row r="13" spans="1:14" s="8" customFormat="1" x14ac:dyDescent="0.25">
      <c r="A13" s="35" t="s">
        <v>191</v>
      </c>
      <c r="B13" s="2" t="s">
        <v>75</v>
      </c>
      <c r="C13" s="2" t="s">
        <v>5</v>
      </c>
      <c r="D13" s="1" t="s">
        <v>147</v>
      </c>
      <c r="E13" s="43"/>
      <c r="F13" s="34">
        <f>IF(E13&lt;1,0,1)</f>
        <v>0</v>
      </c>
      <c r="G13" s="34">
        <f>IF(E13&lt;2,0,1)</f>
        <v>0</v>
      </c>
      <c r="H13" s="34">
        <f>IF(E13&lt;3,0,1)</f>
        <v>0</v>
      </c>
      <c r="I13" s="34">
        <f t="shared" ref="I13:I15" si="9">SUM(F13:H13)</f>
        <v>0</v>
      </c>
      <c r="J13" s="56"/>
      <c r="K13" s="61">
        <f t="shared" ref="K13:K15" si="10">IF(J13&lt;1,0,1)</f>
        <v>0</v>
      </c>
      <c r="L13" s="61">
        <f t="shared" ref="L13:L15" si="11">IF(J13&lt;2,0,1)</f>
        <v>0</v>
      </c>
      <c r="M13" s="61">
        <f t="shared" ref="M13:M15" si="12">IF(J13&lt;3,0,1)</f>
        <v>0</v>
      </c>
      <c r="N13" s="62">
        <f t="shared" ref="N13:N15" si="13">SUM(K13:M13)</f>
        <v>0</v>
      </c>
    </row>
    <row r="14" spans="1:14" s="8" customFormat="1" x14ac:dyDescent="0.25">
      <c r="A14" s="35" t="s">
        <v>191</v>
      </c>
      <c r="B14" s="2" t="s">
        <v>76</v>
      </c>
      <c r="C14" s="2" t="s">
        <v>5</v>
      </c>
      <c r="D14" s="1" t="s">
        <v>148</v>
      </c>
      <c r="E14" s="43"/>
      <c r="F14" s="34">
        <f>IF(E14&lt;1,0,1)</f>
        <v>0</v>
      </c>
      <c r="G14" s="34">
        <f>IF(E14&lt;2,0,1)</f>
        <v>0</v>
      </c>
      <c r="H14" s="34">
        <f>IF(E14&lt;3,0,1)</f>
        <v>0</v>
      </c>
      <c r="I14" s="34">
        <f t="shared" si="9"/>
        <v>0</v>
      </c>
      <c r="J14" s="56"/>
      <c r="K14" s="61">
        <f t="shared" si="10"/>
        <v>0</v>
      </c>
      <c r="L14" s="61">
        <f t="shared" si="11"/>
        <v>0</v>
      </c>
      <c r="M14" s="61">
        <f t="shared" si="12"/>
        <v>0</v>
      </c>
      <c r="N14" s="62">
        <f t="shared" si="13"/>
        <v>0</v>
      </c>
    </row>
    <row r="15" spans="1:14" s="8" customFormat="1" x14ac:dyDescent="0.25">
      <c r="A15" s="35" t="s">
        <v>191</v>
      </c>
      <c r="B15" s="2" t="s">
        <v>77</v>
      </c>
      <c r="C15" s="2" t="s">
        <v>5</v>
      </c>
      <c r="D15" s="1" t="s">
        <v>149</v>
      </c>
      <c r="E15" s="43"/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9"/>
        <v>0</v>
      </c>
      <c r="J15" s="56"/>
      <c r="K15" s="61">
        <f t="shared" si="10"/>
        <v>0</v>
      </c>
      <c r="L15" s="61">
        <f t="shared" si="11"/>
        <v>0</v>
      </c>
      <c r="M15" s="61">
        <f t="shared" si="12"/>
        <v>0</v>
      </c>
      <c r="N15" s="62">
        <f t="shared" si="13"/>
        <v>0</v>
      </c>
    </row>
    <row r="16" spans="1:14" s="8" customFormat="1" x14ac:dyDescent="0.25">
      <c r="A16" s="35"/>
      <c r="B16" s="2"/>
      <c r="C16" s="2"/>
      <c r="D16" s="1"/>
      <c r="E16" s="43"/>
      <c r="F16" s="44"/>
      <c r="G16" s="44"/>
      <c r="H16" s="44"/>
      <c r="I16" s="34"/>
      <c r="J16" s="56"/>
      <c r="K16" s="61"/>
      <c r="L16" s="61"/>
      <c r="M16" s="61"/>
      <c r="N16" s="62"/>
    </row>
    <row r="17" spans="1:14" s="8" customFormat="1" x14ac:dyDescent="0.25">
      <c r="A17" s="35" t="s">
        <v>7</v>
      </c>
      <c r="B17" s="2" t="s">
        <v>72</v>
      </c>
      <c r="C17" s="2" t="s">
        <v>5</v>
      </c>
      <c r="D17" s="1" t="s">
        <v>150</v>
      </c>
      <c r="E17" s="43"/>
      <c r="F17" s="44">
        <f t="shared" ref="F17:F18" si="14">IF(E17&lt;1,0,1)</f>
        <v>0</v>
      </c>
      <c r="G17" s="44">
        <f t="shared" ref="G17:G18" si="15">IF(E17&lt;3,0,1)</f>
        <v>0</v>
      </c>
      <c r="H17" s="44">
        <f t="shared" ref="H17:H18" si="16">IF(E17&lt;6,0,1)</f>
        <v>0</v>
      </c>
      <c r="I17" s="34">
        <f t="shared" si="3"/>
        <v>0</v>
      </c>
      <c r="J17" s="56"/>
      <c r="K17" s="61">
        <f t="shared" si="8"/>
        <v>0</v>
      </c>
      <c r="L17" s="61">
        <f t="shared" si="5"/>
        <v>0</v>
      </c>
      <c r="M17" s="61">
        <f t="shared" si="6"/>
        <v>0</v>
      </c>
      <c r="N17" s="62">
        <f t="shared" si="7"/>
        <v>0</v>
      </c>
    </row>
    <row r="18" spans="1:14" s="8" customFormat="1" x14ac:dyDescent="0.25">
      <c r="A18" s="35" t="s">
        <v>7</v>
      </c>
      <c r="B18" s="2" t="s">
        <v>3</v>
      </c>
      <c r="C18" s="2" t="s">
        <v>5</v>
      </c>
      <c r="D18" s="1" t="s">
        <v>151</v>
      </c>
      <c r="E18" s="43"/>
      <c r="F18" s="44">
        <f t="shared" si="14"/>
        <v>0</v>
      </c>
      <c r="G18" s="44">
        <f t="shared" si="15"/>
        <v>0</v>
      </c>
      <c r="H18" s="44">
        <f t="shared" si="16"/>
        <v>0</v>
      </c>
      <c r="I18" s="34">
        <f t="shared" si="3"/>
        <v>0</v>
      </c>
      <c r="J18" s="56"/>
      <c r="K18" s="61">
        <f t="shared" si="8"/>
        <v>0</v>
      </c>
      <c r="L18" s="61">
        <f t="shared" si="5"/>
        <v>0</v>
      </c>
      <c r="M18" s="61">
        <f t="shared" si="6"/>
        <v>0</v>
      </c>
      <c r="N18" s="62">
        <f t="shared" si="7"/>
        <v>0</v>
      </c>
    </row>
    <row r="19" spans="1:14" s="8" customFormat="1" x14ac:dyDescent="0.25">
      <c r="A19" s="35" t="s">
        <v>7</v>
      </c>
      <c r="B19" s="2" t="s">
        <v>73</v>
      </c>
      <c r="C19" s="2" t="s">
        <v>5</v>
      </c>
      <c r="D19" s="1" t="s">
        <v>152</v>
      </c>
      <c r="E19" s="43"/>
      <c r="F19" s="34">
        <f>IF(E19&lt;1,0,1)</f>
        <v>0</v>
      </c>
      <c r="G19" s="34">
        <f>IF(E19&lt;2,0,1)</f>
        <v>0</v>
      </c>
      <c r="H19" s="34">
        <f>IF(E19&lt;3,0,1)</f>
        <v>0</v>
      </c>
      <c r="I19" s="34">
        <f t="shared" si="3"/>
        <v>0</v>
      </c>
      <c r="J19" s="56"/>
      <c r="K19" s="61">
        <f>IF(J19&lt;1,0,1)</f>
        <v>0</v>
      </c>
      <c r="L19" s="61">
        <f t="shared" si="5"/>
        <v>0</v>
      </c>
      <c r="M19" s="61">
        <f t="shared" si="6"/>
        <v>0</v>
      </c>
      <c r="N19" s="62">
        <f t="shared" si="7"/>
        <v>0</v>
      </c>
    </row>
    <row r="20" spans="1:14" s="8" customFormat="1" x14ac:dyDescent="0.25">
      <c r="A20" s="35" t="s">
        <v>7</v>
      </c>
      <c r="B20" s="2" t="s">
        <v>74</v>
      </c>
      <c r="C20" s="2" t="s">
        <v>5</v>
      </c>
      <c r="D20" s="1" t="s">
        <v>153</v>
      </c>
      <c r="E20" s="43"/>
      <c r="F20" s="34">
        <f>IF(E20&lt;1,0,1)</f>
        <v>0</v>
      </c>
      <c r="G20" s="34">
        <f>IF(E20&lt;2,0,1)</f>
        <v>0</v>
      </c>
      <c r="H20" s="34">
        <f>IF(E20&lt;3,0,1)</f>
        <v>0</v>
      </c>
      <c r="I20" s="34">
        <f t="shared" si="3"/>
        <v>0</v>
      </c>
      <c r="J20" s="56"/>
      <c r="K20" s="61">
        <f t="shared" ref="K20:K22" si="17">IF(J20&lt;1,0,1)</f>
        <v>0</v>
      </c>
      <c r="L20" s="61">
        <f t="shared" si="5"/>
        <v>0</v>
      </c>
      <c r="M20" s="61">
        <f t="shared" si="6"/>
        <v>0</v>
      </c>
      <c r="N20" s="62">
        <f t="shared" si="7"/>
        <v>0</v>
      </c>
    </row>
    <row r="21" spans="1:14" s="8" customFormat="1" x14ac:dyDescent="0.25">
      <c r="A21" s="35"/>
      <c r="B21" s="2"/>
      <c r="C21" s="2"/>
      <c r="D21" s="1"/>
      <c r="E21" s="43"/>
      <c r="F21" s="34">
        <f>IF(E21&lt;1,0,1)</f>
        <v>0</v>
      </c>
      <c r="G21" s="34">
        <f>IF(E21&lt;2,0,1)</f>
        <v>0</v>
      </c>
      <c r="H21" s="34">
        <f>IF(E21&lt;3,0,1)</f>
        <v>0</v>
      </c>
      <c r="I21" s="34">
        <f t="shared" si="3"/>
        <v>0</v>
      </c>
      <c r="J21" s="56"/>
      <c r="K21" s="61">
        <f t="shared" si="17"/>
        <v>0</v>
      </c>
      <c r="L21" s="61">
        <f t="shared" si="5"/>
        <v>0</v>
      </c>
      <c r="M21" s="61">
        <f t="shared" si="6"/>
        <v>0</v>
      </c>
      <c r="N21" s="62">
        <f t="shared" si="7"/>
        <v>0</v>
      </c>
    </row>
    <row r="22" spans="1:14" s="8" customFormat="1" x14ac:dyDescent="0.25">
      <c r="A22" s="35"/>
      <c r="B22" s="2"/>
      <c r="C22" s="2"/>
      <c r="D22" s="1"/>
      <c r="E22" s="43"/>
      <c r="F22" s="34">
        <f>IF(E22&lt;1,0,1)</f>
        <v>0</v>
      </c>
      <c r="G22" s="34">
        <f>IF(E22&lt;2,0,1)</f>
        <v>0</v>
      </c>
      <c r="H22" s="34">
        <f>IF(E22&lt;3,0,1)</f>
        <v>0</v>
      </c>
      <c r="I22" s="34">
        <f t="shared" si="3"/>
        <v>0</v>
      </c>
      <c r="J22" s="56"/>
      <c r="K22" s="61">
        <f t="shared" si="17"/>
        <v>0</v>
      </c>
      <c r="L22" s="61">
        <f t="shared" si="5"/>
        <v>0</v>
      </c>
      <c r="M22" s="61">
        <f t="shared" si="6"/>
        <v>0</v>
      </c>
      <c r="N22" s="62">
        <f t="shared" si="7"/>
        <v>0</v>
      </c>
    </row>
    <row r="23" spans="1:14" s="8" customFormat="1" ht="25" x14ac:dyDescent="0.25">
      <c r="A23" s="35" t="s">
        <v>66</v>
      </c>
      <c r="B23" s="71" t="s">
        <v>72</v>
      </c>
      <c r="C23" s="2" t="s">
        <v>5</v>
      </c>
      <c r="D23" s="71" t="s">
        <v>175</v>
      </c>
      <c r="E23" s="43"/>
      <c r="F23" s="34">
        <f t="shared" ref="F23" si="18">IF(E23&lt;1,0,3)</f>
        <v>0</v>
      </c>
      <c r="G23" s="34">
        <f t="shared" ref="G23" si="19">IF(E23&lt;3,0,3)</f>
        <v>0</v>
      </c>
      <c r="H23" s="34">
        <f t="shared" ref="H23" si="20">IF(E23&lt;6,0,3)</f>
        <v>0</v>
      </c>
      <c r="I23" s="34">
        <f t="shared" si="3"/>
        <v>0</v>
      </c>
      <c r="J23" s="56"/>
      <c r="K23" s="61">
        <f>IF(J23&lt;1,0,3)</f>
        <v>0</v>
      </c>
      <c r="L23" s="61">
        <f t="shared" ref="L23:L35" si="21">IF(J23&lt;2,0,3)</f>
        <v>0</v>
      </c>
      <c r="M23" s="61">
        <f t="shared" ref="M23:M35" si="22">IF(J23&lt;3,0,3)</f>
        <v>0</v>
      </c>
      <c r="N23" s="62">
        <f t="shared" si="7"/>
        <v>0</v>
      </c>
    </row>
    <row r="24" spans="1:14" s="8" customFormat="1" ht="25" x14ac:dyDescent="0.25">
      <c r="A24" s="35" t="s">
        <v>67</v>
      </c>
      <c r="B24" s="71" t="s">
        <v>72</v>
      </c>
      <c r="C24" s="2" t="s">
        <v>5</v>
      </c>
      <c r="D24" s="71" t="s">
        <v>176</v>
      </c>
      <c r="E24" s="43"/>
      <c r="F24" s="34">
        <f>IF(E24&lt;1,0,2)</f>
        <v>0</v>
      </c>
      <c r="G24" s="34">
        <f>IF(E24&lt;3,0,2)</f>
        <v>0</v>
      </c>
      <c r="H24" s="34">
        <f>IF(E24&lt;6,0,2)</f>
        <v>0</v>
      </c>
      <c r="I24" s="34">
        <f>SUM(F24:H24)</f>
        <v>0</v>
      </c>
      <c r="J24" s="56"/>
      <c r="K24" s="61">
        <f>IF(J24&lt;1,0,2)</f>
        <v>0</v>
      </c>
      <c r="L24" s="61">
        <f>IF(J24&lt;2,0,2)</f>
        <v>0</v>
      </c>
      <c r="M24" s="61">
        <f>IF(J24&lt;3,0,2)</f>
        <v>0</v>
      </c>
      <c r="N24" s="62">
        <f>SUM(K24:M24)</f>
        <v>0</v>
      </c>
    </row>
    <row r="25" spans="1:14" s="8" customFormat="1" ht="25" x14ac:dyDescent="0.25">
      <c r="A25" s="35" t="s">
        <v>66</v>
      </c>
      <c r="B25" s="72" t="s">
        <v>3</v>
      </c>
      <c r="C25" s="2" t="s">
        <v>5</v>
      </c>
      <c r="D25" s="71" t="s">
        <v>177</v>
      </c>
      <c r="E25" s="43"/>
      <c r="F25" s="34">
        <f t="shared" ref="F25" si="23">IF(E25&lt;1,0,3)</f>
        <v>0</v>
      </c>
      <c r="G25" s="34">
        <f t="shared" ref="G25" si="24">IF(E25&lt;3,0,3)</f>
        <v>0</v>
      </c>
      <c r="H25" s="34">
        <f t="shared" ref="H25" si="25">IF(E25&lt;6,0,3)</f>
        <v>0</v>
      </c>
      <c r="I25" s="34">
        <f t="shared" si="3"/>
        <v>0</v>
      </c>
      <c r="J25" s="56"/>
      <c r="K25" s="61">
        <f>IF(J25&lt;1,0,3)</f>
        <v>0</v>
      </c>
      <c r="L25" s="61">
        <f t="shared" si="21"/>
        <v>0</v>
      </c>
      <c r="M25" s="61">
        <f t="shared" si="22"/>
        <v>0</v>
      </c>
      <c r="N25" s="62">
        <f t="shared" si="7"/>
        <v>0</v>
      </c>
    </row>
    <row r="26" spans="1:14" s="8" customFormat="1" ht="25" x14ac:dyDescent="0.25">
      <c r="A26" s="35" t="s">
        <v>67</v>
      </c>
      <c r="B26" s="72" t="s">
        <v>3</v>
      </c>
      <c r="C26" s="2" t="s">
        <v>5</v>
      </c>
      <c r="D26" s="71" t="s">
        <v>178</v>
      </c>
      <c r="E26" s="43"/>
      <c r="F26" s="34">
        <f>IF(E26&lt;1,0,2)</f>
        <v>0</v>
      </c>
      <c r="G26" s="34">
        <f>IF(E26&lt;3,0,2)</f>
        <v>0</v>
      </c>
      <c r="H26" s="34">
        <f>IF(E26&lt;6,0,2)</f>
        <v>0</v>
      </c>
      <c r="I26" s="34">
        <f>SUM(F26:H26)</f>
        <v>0</v>
      </c>
      <c r="J26" s="56"/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>SUM(K26:M26)</f>
        <v>0</v>
      </c>
    </row>
    <row r="27" spans="1:14" s="8" customFormat="1" ht="25" x14ac:dyDescent="0.25">
      <c r="A27" s="35" t="s">
        <v>17</v>
      </c>
      <c r="B27" s="72" t="s">
        <v>73</v>
      </c>
      <c r="C27" s="2" t="s">
        <v>5</v>
      </c>
      <c r="D27" s="71" t="s">
        <v>179</v>
      </c>
      <c r="E27" s="43"/>
      <c r="F27" s="34">
        <f>IF(E27&lt;1,0,3)</f>
        <v>0</v>
      </c>
      <c r="G27" s="34">
        <f>IF(E27&lt;2,0,3)</f>
        <v>0</v>
      </c>
      <c r="H27" s="34">
        <f>IF(E27&lt;3,0,3)</f>
        <v>0</v>
      </c>
      <c r="I27" s="34">
        <f t="shared" si="3"/>
        <v>0</v>
      </c>
      <c r="J27" s="56"/>
      <c r="K27" s="61">
        <f>IF(J27&lt;1,0,3)</f>
        <v>0</v>
      </c>
      <c r="L27" s="61">
        <f t="shared" si="21"/>
        <v>0</v>
      </c>
      <c r="M27" s="61">
        <f t="shared" si="22"/>
        <v>0</v>
      </c>
      <c r="N27" s="62">
        <f t="shared" si="7"/>
        <v>0</v>
      </c>
    </row>
    <row r="28" spans="1:14" s="8" customFormat="1" ht="25" x14ac:dyDescent="0.25">
      <c r="A28" s="35" t="s">
        <v>25</v>
      </c>
      <c r="B28" s="72" t="s">
        <v>73</v>
      </c>
      <c r="C28" s="2" t="s">
        <v>5</v>
      </c>
      <c r="D28" s="71" t="s">
        <v>180</v>
      </c>
      <c r="E28" s="43"/>
      <c r="F28" s="34">
        <f>IF(E28&lt;1,0,2)</f>
        <v>0</v>
      </c>
      <c r="G28" s="34">
        <f>IF(E28&lt;2,0,2)</f>
        <v>0</v>
      </c>
      <c r="H28" s="34">
        <f>IF(E28&lt;3,0,2)</f>
        <v>0</v>
      </c>
      <c r="I28" s="34">
        <f t="shared" si="3"/>
        <v>0</v>
      </c>
      <c r="J28" s="56"/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 t="shared" si="7"/>
        <v>0</v>
      </c>
    </row>
    <row r="29" spans="1:14" s="8" customFormat="1" ht="25" x14ac:dyDescent="0.25">
      <c r="A29" s="35" t="s">
        <v>17</v>
      </c>
      <c r="B29" s="72" t="s">
        <v>74</v>
      </c>
      <c r="C29" s="2" t="s">
        <v>5</v>
      </c>
      <c r="D29" s="71" t="s">
        <v>181</v>
      </c>
      <c r="E29" s="43"/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si="3"/>
        <v>0</v>
      </c>
      <c r="J29" s="56"/>
      <c r="K29" s="61">
        <f>IF(J29&lt;1,0,3)</f>
        <v>0</v>
      </c>
      <c r="L29" s="61">
        <f t="shared" si="21"/>
        <v>0</v>
      </c>
      <c r="M29" s="61">
        <f t="shared" si="22"/>
        <v>0</v>
      </c>
      <c r="N29" s="62">
        <f t="shared" si="7"/>
        <v>0</v>
      </c>
    </row>
    <row r="30" spans="1:14" s="8" customFormat="1" ht="25" x14ac:dyDescent="0.25">
      <c r="A30" s="35" t="s">
        <v>25</v>
      </c>
      <c r="B30" s="72" t="s">
        <v>74</v>
      </c>
      <c r="C30" s="2" t="s">
        <v>5</v>
      </c>
      <c r="D30" s="71" t="s">
        <v>182</v>
      </c>
      <c r="E30" s="43"/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3"/>
        <v>0</v>
      </c>
      <c r="J30" s="56"/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7"/>
        <v>0</v>
      </c>
    </row>
    <row r="31" spans="1:14" s="8" customFormat="1" ht="25" x14ac:dyDescent="0.25">
      <c r="A31" s="35" t="s">
        <v>17</v>
      </c>
      <c r="B31" s="72" t="s">
        <v>75</v>
      </c>
      <c r="C31" s="2" t="s">
        <v>5</v>
      </c>
      <c r="D31" s="71" t="s">
        <v>183</v>
      </c>
      <c r="E31" s="43"/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3"/>
        <v>0</v>
      </c>
      <c r="J31" s="56"/>
      <c r="K31" s="61">
        <f t="shared" ref="K31:K35" si="26">IF(J31&lt;1,0,3)</f>
        <v>0</v>
      </c>
      <c r="L31" s="61">
        <f t="shared" si="21"/>
        <v>0</v>
      </c>
      <c r="M31" s="61">
        <f t="shared" si="22"/>
        <v>0</v>
      </c>
      <c r="N31" s="62">
        <f t="shared" si="7"/>
        <v>0</v>
      </c>
    </row>
    <row r="32" spans="1:14" s="8" customFormat="1" ht="25" x14ac:dyDescent="0.25">
      <c r="A32" s="35" t="s">
        <v>25</v>
      </c>
      <c r="B32" s="72" t="s">
        <v>75</v>
      </c>
      <c r="C32" s="2" t="s">
        <v>5</v>
      </c>
      <c r="D32" s="71" t="s">
        <v>184</v>
      </c>
      <c r="E32" s="43"/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si="3"/>
        <v>0</v>
      </c>
      <c r="J32" s="56"/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si="7"/>
        <v>0</v>
      </c>
    </row>
    <row r="33" spans="1:14" s="8" customFormat="1" ht="25" x14ac:dyDescent="0.25">
      <c r="A33" s="35" t="s">
        <v>17</v>
      </c>
      <c r="B33" s="72" t="s">
        <v>76</v>
      </c>
      <c r="C33" s="2" t="s">
        <v>5</v>
      </c>
      <c r="D33" s="71" t="s">
        <v>185</v>
      </c>
      <c r="E33" s="43"/>
      <c r="F33" s="34">
        <f>IF(E33&lt;1,0,3)</f>
        <v>0</v>
      </c>
      <c r="G33" s="34">
        <f>IF(E33&lt;2,0,3)</f>
        <v>0</v>
      </c>
      <c r="H33" s="34">
        <f>IF(E33&lt;3,0,3)</f>
        <v>0</v>
      </c>
      <c r="I33" s="34">
        <f t="shared" si="3"/>
        <v>0</v>
      </c>
      <c r="J33" s="56"/>
      <c r="K33" s="61">
        <f t="shared" si="26"/>
        <v>0</v>
      </c>
      <c r="L33" s="61">
        <f t="shared" si="21"/>
        <v>0</v>
      </c>
      <c r="M33" s="61">
        <f t="shared" si="22"/>
        <v>0</v>
      </c>
      <c r="N33" s="62">
        <f t="shared" si="7"/>
        <v>0</v>
      </c>
    </row>
    <row r="34" spans="1:14" s="8" customFormat="1" ht="25" x14ac:dyDescent="0.25">
      <c r="A34" s="35" t="s">
        <v>25</v>
      </c>
      <c r="B34" s="72" t="s">
        <v>76</v>
      </c>
      <c r="C34" s="2" t="s">
        <v>5</v>
      </c>
      <c r="D34" s="71" t="s">
        <v>186</v>
      </c>
      <c r="E34" s="43"/>
      <c r="F34" s="34">
        <f>IF(E34&lt;1,0,2)</f>
        <v>0</v>
      </c>
      <c r="G34" s="34">
        <f>IF(E34&lt;2,0,2)</f>
        <v>0</v>
      </c>
      <c r="H34" s="34">
        <f>IF(E34&lt;3,0,2)</f>
        <v>0</v>
      </c>
      <c r="I34" s="34">
        <f t="shared" si="3"/>
        <v>0</v>
      </c>
      <c r="J34" s="56"/>
      <c r="K34" s="61">
        <f>IF(J34&lt;1,0,2)</f>
        <v>0</v>
      </c>
      <c r="L34" s="61">
        <f>IF(J34&lt;2,0,2)</f>
        <v>0</v>
      </c>
      <c r="M34" s="61">
        <f>IF(J34&lt;3,0,2)</f>
        <v>0</v>
      </c>
      <c r="N34" s="62">
        <f t="shared" si="7"/>
        <v>0</v>
      </c>
    </row>
    <row r="35" spans="1:14" s="8" customFormat="1" ht="25" x14ac:dyDescent="0.25">
      <c r="A35" s="35" t="s">
        <v>17</v>
      </c>
      <c r="B35" s="72" t="s">
        <v>77</v>
      </c>
      <c r="C35" s="2" t="s">
        <v>5</v>
      </c>
      <c r="D35" s="71" t="s">
        <v>187</v>
      </c>
      <c r="E35" s="43"/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3"/>
        <v>0</v>
      </c>
      <c r="J35" s="56"/>
      <c r="K35" s="61">
        <f t="shared" si="26"/>
        <v>0</v>
      </c>
      <c r="L35" s="61">
        <f t="shared" si="21"/>
        <v>0</v>
      </c>
      <c r="M35" s="61">
        <f t="shared" si="22"/>
        <v>0</v>
      </c>
      <c r="N35" s="62">
        <f t="shared" si="7"/>
        <v>0</v>
      </c>
    </row>
    <row r="36" spans="1:14" s="8" customFormat="1" ht="25" x14ac:dyDescent="0.25">
      <c r="A36" s="35" t="s">
        <v>25</v>
      </c>
      <c r="B36" s="72" t="s">
        <v>77</v>
      </c>
      <c r="C36" s="2" t="s">
        <v>5</v>
      </c>
      <c r="D36" s="71" t="s">
        <v>188</v>
      </c>
      <c r="E36" s="43"/>
      <c r="F36" s="34">
        <f>IF(E36&lt;1,0,2)</f>
        <v>0</v>
      </c>
      <c r="G36" s="34">
        <f>IF(E36&lt;2,0,2)</f>
        <v>0</v>
      </c>
      <c r="H36" s="34">
        <f>IF(E36&lt;3,0,2)</f>
        <v>0</v>
      </c>
      <c r="I36" s="34">
        <f t="shared" si="3"/>
        <v>0</v>
      </c>
      <c r="J36" s="56"/>
      <c r="K36" s="61">
        <f>IF(J36&lt;1,0,2)</f>
        <v>0</v>
      </c>
      <c r="L36" s="61">
        <f>IF(J36&lt;2,0,2)</f>
        <v>0</v>
      </c>
      <c r="M36" s="61">
        <f>IF(J36&lt;3,0,2)</f>
        <v>0</v>
      </c>
      <c r="N36" s="62">
        <f t="shared" si="7"/>
        <v>0</v>
      </c>
    </row>
    <row r="37" spans="1:14" s="8" customFormat="1" ht="25" x14ac:dyDescent="0.25">
      <c r="A37" s="35" t="s">
        <v>26</v>
      </c>
      <c r="B37" s="72" t="s">
        <v>27</v>
      </c>
      <c r="C37" s="2" t="s">
        <v>5</v>
      </c>
      <c r="D37" s="71" t="s">
        <v>45</v>
      </c>
      <c r="E37" s="43"/>
      <c r="F37" s="34">
        <f t="shared" ref="F37" si="27">IF(E37&lt;1,0,3)</f>
        <v>0</v>
      </c>
      <c r="G37" s="34">
        <f t="shared" ref="G37" si="28">IF(E37&lt;3,0,3)</f>
        <v>0</v>
      </c>
      <c r="H37" s="34">
        <f t="shared" ref="H37" si="29">IF(E37&lt;6,0,3)</f>
        <v>0</v>
      </c>
      <c r="I37" s="34">
        <f t="shared" si="3"/>
        <v>0</v>
      </c>
      <c r="J37" s="56"/>
      <c r="K37" s="61">
        <f>IF(J37&lt;1,0,3)</f>
        <v>0</v>
      </c>
      <c r="L37" s="61">
        <f t="shared" ref="L37:L41" si="30">IF(J37&lt;2,0,3)</f>
        <v>0</v>
      </c>
      <c r="M37" s="61">
        <f t="shared" ref="M37:M41" si="31">IF(J37&lt;3,0,3)</f>
        <v>0</v>
      </c>
      <c r="N37" s="62">
        <f t="shared" si="7"/>
        <v>0</v>
      </c>
    </row>
    <row r="38" spans="1:14" s="8" customFormat="1" ht="25" x14ac:dyDescent="0.25">
      <c r="A38" s="35" t="s">
        <v>26</v>
      </c>
      <c r="B38" s="72" t="s">
        <v>30</v>
      </c>
      <c r="C38" s="2" t="s">
        <v>5</v>
      </c>
      <c r="D38" s="71" t="s">
        <v>46</v>
      </c>
      <c r="E38" s="43"/>
      <c r="F38" s="34">
        <f>IF(E38&lt;1,0,3)</f>
        <v>0</v>
      </c>
      <c r="G38" s="34">
        <f>IF(E38&lt;2,0,3)</f>
        <v>0</v>
      </c>
      <c r="H38" s="34">
        <f>IF(E38&lt;3,0,3)</f>
        <v>0</v>
      </c>
      <c r="I38" s="34">
        <f t="shared" si="3"/>
        <v>0</v>
      </c>
      <c r="J38" s="56"/>
      <c r="K38" s="61">
        <f t="shared" ref="K38:K39" si="32">IF(J38&lt;1,0,3)</f>
        <v>0</v>
      </c>
      <c r="L38" s="61">
        <f t="shared" si="30"/>
        <v>0</v>
      </c>
      <c r="M38" s="61">
        <f t="shared" si="31"/>
        <v>0</v>
      </c>
      <c r="N38" s="62">
        <f t="shared" si="7"/>
        <v>0</v>
      </c>
    </row>
    <row r="39" spans="1:14" s="8" customFormat="1" ht="25" x14ac:dyDescent="0.25">
      <c r="A39" s="35" t="s">
        <v>26</v>
      </c>
      <c r="B39" s="72" t="s">
        <v>31</v>
      </c>
      <c r="C39" s="2" t="s">
        <v>5</v>
      </c>
      <c r="D39" s="71" t="s">
        <v>47</v>
      </c>
      <c r="E39" s="43"/>
      <c r="F39" s="34">
        <f>IF(E39&lt;1,0,3)</f>
        <v>0</v>
      </c>
      <c r="G39" s="34">
        <f>IF(E39&lt;2,0,3)</f>
        <v>0</v>
      </c>
      <c r="H39" s="34">
        <f>IF(E39&lt;3,0,3)</f>
        <v>0</v>
      </c>
      <c r="I39" s="34">
        <f t="shared" si="3"/>
        <v>0</v>
      </c>
      <c r="J39" s="56"/>
      <c r="K39" s="61">
        <f t="shared" si="32"/>
        <v>0</v>
      </c>
      <c r="L39" s="61">
        <f t="shared" si="30"/>
        <v>0</v>
      </c>
      <c r="M39" s="61">
        <f t="shared" si="31"/>
        <v>0</v>
      </c>
      <c r="N39" s="62">
        <f t="shared" si="7"/>
        <v>0</v>
      </c>
    </row>
    <row r="40" spans="1:14" s="8" customFormat="1" ht="25" x14ac:dyDescent="0.25">
      <c r="A40" s="35" t="s">
        <v>26</v>
      </c>
      <c r="B40" s="72" t="s">
        <v>60</v>
      </c>
      <c r="C40" s="2" t="s">
        <v>5</v>
      </c>
      <c r="D40" s="71" t="s">
        <v>61</v>
      </c>
      <c r="E40" s="43"/>
      <c r="F40" s="34">
        <f t="shared" ref="F40" si="33">IF(E40&lt;1,0,3)</f>
        <v>0</v>
      </c>
      <c r="G40" s="34">
        <f t="shared" ref="G40" si="34">IF(E40&lt;3,0,3)</f>
        <v>0</v>
      </c>
      <c r="H40" s="34">
        <f t="shared" ref="H40" si="35">IF(E40&lt;6,0,3)</f>
        <v>0</v>
      </c>
      <c r="I40" s="34">
        <f t="shared" si="3"/>
        <v>0</v>
      </c>
      <c r="J40" s="56"/>
      <c r="K40" s="61">
        <f>IF(J40&lt;1,0,3)</f>
        <v>0</v>
      </c>
      <c r="L40" s="61">
        <f t="shared" si="30"/>
        <v>0</v>
      </c>
      <c r="M40" s="61">
        <f t="shared" si="31"/>
        <v>0</v>
      </c>
      <c r="N40" s="62">
        <f t="shared" si="7"/>
        <v>0</v>
      </c>
    </row>
    <row r="41" spans="1:14" s="8" customFormat="1" ht="25" x14ac:dyDescent="0.25">
      <c r="A41" s="35" t="s">
        <v>26</v>
      </c>
      <c r="B41" s="72" t="s">
        <v>32</v>
      </c>
      <c r="C41" s="2" t="s">
        <v>5</v>
      </c>
      <c r="D41" s="71" t="s">
        <v>48</v>
      </c>
      <c r="E41" s="43"/>
      <c r="F41" s="34">
        <f>IF(E41&lt;1,0,3)</f>
        <v>0</v>
      </c>
      <c r="G41" s="34">
        <f>IF(E41&lt;2,0,3)</f>
        <v>0</v>
      </c>
      <c r="H41" s="34">
        <f>IF(E41&lt;3,0,3)</f>
        <v>0</v>
      </c>
      <c r="I41" s="34">
        <f t="shared" si="3"/>
        <v>0</v>
      </c>
      <c r="J41" s="56"/>
      <c r="K41" s="61">
        <f>IF(J41&lt;1,0,3)</f>
        <v>0</v>
      </c>
      <c r="L41" s="61">
        <f t="shared" si="30"/>
        <v>0</v>
      </c>
      <c r="M41" s="61">
        <f t="shared" si="31"/>
        <v>0</v>
      </c>
      <c r="N41" s="62">
        <f t="shared" si="7"/>
        <v>0</v>
      </c>
    </row>
    <row r="42" spans="1:14" s="8" customFormat="1" ht="25" x14ac:dyDescent="0.25">
      <c r="A42" s="35" t="s">
        <v>57</v>
      </c>
      <c r="B42" s="72" t="s">
        <v>60</v>
      </c>
      <c r="C42" s="1" t="s">
        <v>5</v>
      </c>
      <c r="D42" s="71" t="s">
        <v>62</v>
      </c>
      <c r="E42" s="43"/>
      <c r="F42" s="34">
        <f>IF(E42&lt;1,0,2)</f>
        <v>0</v>
      </c>
      <c r="G42" s="34">
        <f>IF(E42&lt;3,0,2)</f>
        <v>0</v>
      </c>
      <c r="H42" s="34">
        <f>IF(E42&lt;6,0,2)</f>
        <v>0</v>
      </c>
      <c r="I42" s="34">
        <f>SUM(F42:H42)</f>
        <v>0</v>
      </c>
      <c r="J42" s="56"/>
      <c r="K42" s="61">
        <f>IF(J42&lt;1,0,2)</f>
        <v>0</v>
      </c>
      <c r="L42" s="61">
        <f>IF(J42&lt;2,0,2)</f>
        <v>0</v>
      </c>
      <c r="M42" s="61">
        <f>IF(J42&lt;3,0,2)</f>
        <v>0</v>
      </c>
      <c r="N42" s="62">
        <f>SUM(K42:M42)</f>
        <v>0</v>
      </c>
    </row>
    <row r="43" spans="1:14" s="8" customFormat="1" ht="25" x14ac:dyDescent="0.25">
      <c r="A43" s="35" t="s">
        <v>57</v>
      </c>
      <c r="B43" s="72" t="s">
        <v>32</v>
      </c>
      <c r="C43" s="1" t="s">
        <v>5</v>
      </c>
      <c r="D43" s="71" t="s">
        <v>63</v>
      </c>
      <c r="E43" s="43"/>
      <c r="F43" s="34">
        <f>IF(E43&lt;1,0,2)</f>
        <v>0</v>
      </c>
      <c r="G43" s="34">
        <f>IF(E43&lt;2,0,2)</f>
        <v>0</v>
      </c>
      <c r="H43" s="34">
        <f>IF(E43&lt;3,0,2)</f>
        <v>0</v>
      </c>
      <c r="I43" s="34">
        <f t="shared" ref="I43" si="36">SUM(F43:H43)</f>
        <v>0</v>
      </c>
      <c r="J43" s="56"/>
      <c r="K43" s="61">
        <f>IF(J43&lt;1,0,2)</f>
        <v>0</v>
      </c>
      <c r="L43" s="61">
        <f>IF(J43&lt;2,0,2)</f>
        <v>0</v>
      </c>
      <c r="M43" s="61">
        <f>IF(J43&lt;3,0,2)</f>
        <v>0</v>
      </c>
      <c r="N43" s="62">
        <f t="shared" ref="N43" si="37">SUM(K43:M43)</f>
        <v>0</v>
      </c>
    </row>
    <row r="45" spans="1:14" x14ac:dyDescent="0.25">
      <c r="A45" s="39" t="s">
        <v>13</v>
      </c>
      <c r="B45" s="26"/>
      <c r="C45" s="27"/>
      <c r="D45" s="27"/>
      <c r="E45" s="20">
        <f>SUM(E4:E43)</f>
        <v>0</v>
      </c>
      <c r="F45" s="20">
        <f t="shared" ref="F45:N45" si="38">SUM(F4:F43)</f>
        <v>0</v>
      </c>
      <c r="G45" s="20">
        <f t="shared" si="38"/>
        <v>0</v>
      </c>
      <c r="H45" s="20">
        <f t="shared" si="38"/>
        <v>0</v>
      </c>
      <c r="I45" s="20">
        <f t="shared" si="38"/>
        <v>0</v>
      </c>
      <c r="J45" s="20">
        <f t="shared" si="38"/>
        <v>0</v>
      </c>
      <c r="K45" s="20">
        <f t="shared" si="38"/>
        <v>0</v>
      </c>
      <c r="L45" s="20">
        <f t="shared" si="38"/>
        <v>0</v>
      </c>
      <c r="M45" s="20">
        <f t="shared" si="38"/>
        <v>0</v>
      </c>
      <c r="N45" s="20">
        <f t="shared" si="38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45"/>
  <sheetViews>
    <sheetView workbookViewId="0">
      <selection activeCell="A16" sqref="A16"/>
    </sheetView>
  </sheetViews>
  <sheetFormatPr defaultRowHeight="12.5" x14ac:dyDescent="0.25"/>
  <sheetData>
    <row r="2" spans="1:14" s="8" customFormat="1" ht="104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8" customFormat="1" x14ac:dyDescent="0.25">
      <c r="A4" s="35" t="s">
        <v>1</v>
      </c>
      <c r="B4" s="2" t="s">
        <v>72</v>
      </c>
      <c r="C4" s="2" t="s">
        <v>4</v>
      </c>
      <c r="D4" s="1" t="s">
        <v>154</v>
      </c>
      <c r="E4" s="43"/>
      <c r="F4" s="44">
        <f t="shared" ref="F4:F5" si="0">IF(E4&lt;1,0,1)</f>
        <v>0</v>
      </c>
      <c r="G4" s="44">
        <f t="shared" ref="G4:G5" si="1">IF(E4&lt;3,0,1)</f>
        <v>0</v>
      </c>
      <c r="H4" s="44">
        <f t="shared" ref="H4:H5" si="2">IF(E4&lt;6,0,1)</f>
        <v>0</v>
      </c>
      <c r="I4" s="34">
        <f t="shared" ref="I4:I41" si="3">SUM(F4:H4)</f>
        <v>0</v>
      </c>
      <c r="J4" s="56"/>
      <c r="K4" s="61">
        <f t="shared" ref="K4:K5" si="4">IF(J4&lt;1,0,1)</f>
        <v>0</v>
      </c>
      <c r="L4" s="61">
        <f t="shared" ref="L4:L22" si="5">IF(J4&lt;2,0,1)</f>
        <v>0</v>
      </c>
      <c r="M4" s="61">
        <f t="shared" ref="M4:M22" si="6">IF(J4&lt;3,0,1)</f>
        <v>0</v>
      </c>
      <c r="N4" s="62">
        <f t="shared" ref="N4:N41" si="7">SUM(K4:M4)</f>
        <v>0</v>
      </c>
    </row>
    <row r="5" spans="1:14" s="8" customFormat="1" x14ac:dyDescent="0.25">
      <c r="A5" s="35" t="s">
        <v>1</v>
      </c>
      <c r="B5" s="2" t="s">
        <v>3</v>
      </c>
      <c r="C5" s="2" t="s">
        <v>4</v>
      </c>
      <c r="D5" s="1" t="s">
        <v>155</v>
      </c>
      <c r="E5" s="43"/>
      <c r="F5" s="44">
        <f t="shared" si="0"/>
        <v>0</v>
      </c>
      <c r="G5" s="44">
        <f t="shared" si="1"/>
        <v>0</v>
      </c>
      <c r="H5" s="44">
        <f t="shared" si="2"/>
        <v>0</v>
      </c>
      <c r="I5" s="34">
        <f t="shared" si="3"/>
        <v>0</v>
      </c>
      <c r="J5" s="56"/>
      <c r="K5" s="61">
        <f t="shared" si="4"/>
        <v>0</v>
      </c>
      <c r="L5" s="61">
        <f t="shared" si="5"/>
        <v>0</v>
      </c>
      <c r="M5" s="61">
        <f t="shared" si="6"/>
        <v>0</v>
      </c>
      <c r="N5" s="62">
        <f t="shared" si="7"/>
        <v>0</v>
      </c>
    </row>
    <row r="6" spans="1:14" s="8" customFormat="1" x14ac:dyDescent="0.25">
      <c r="A6" s="35" t="s">
        <v>1</v>
      </c>
      <c r="B6" s="2" t="s">
        <v>73</v>
      </c>
      <c r="C6" s="2" t="s">
        <v>4</v>
      </c>
      <c r="D6" s="1" t="s">
        <v>156</v>
      </c>
      <c r="E6" s="43"/>
      <c r="F6" s="34">
        <f>IF(E6&lt;1,0,1)</f>
        <v>0</v>
      </c>
      <c r="G6" s="34">
        <f>IF(E6&lt;2,0,1)</f>
        <v>0</v>
      </c>
      <c r="H6" s="34">
        <f>IF(E6&lt;3,0,1)</f>
        <v>0</v>
      </c>
      <c r="I6" s="34">
        <f t="shared" si="3"/>
        <v>0</v>
      </c>
      <c r="J6" s="56"/>
      <c r="K6" s="61">
        <f>IF(J6&lt;1,0,1)</f>
        <v>0</v>
      </c>
      <c r="L6" s="61">
        <f t="shared" si="5"/>
        <v>0</v>
      </c>
      <c r="M6" s="61">
        <f t="shared" si="6"/>
        <v>0</v>
      </c>
      <c r="N6" s="62">
        <f t="shared" si="7"/>
        <v>0</v>
      </c>
    </row>
    <row r="7" spans="1:14" s="8" customFormat="1" x14ac:dyDescent="0.25">
      <c r="A7" s="35" t="s">
        <v>1</v>
      </c>
      <c r="B7" s="2" t="s">
        <v>74</v>
      </c>
      <c r="C7" s="2" t="s">
        <v>4</v>
      </c>
      <c r="D7" s="1" t="s">
        <v>157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 t="shared" ref="K7:K18" si="8">IF(J7&lt;1,0,1)</f>
        <v>0</v>
      </c>
      <c r="L7" s="61">
        <f t="shared" si="5"/>
        <v>0</v>
      </c>
      <c r="M7" s="61">
        <f t="shared" si="6"/>
        <v>0</v>
      </c>
      <c r="N7" s="62">
        <f t="shared" si="7"/>
        <v>0</v>
      </c>
    </row>
    <row r="8" spans="1:14" s="8" customFormat="1" x14ac:dyDescent="0.25">
      <c r="A8" s="35"/>
      <c r="B8" s="2"/>
      <c r="C8" s="2"/>
      <c r="D8" s="1"/>
      <c r="E8" s="43"/>
      <c r="F8" s="34"/>
      <c r="G8" s="34"/>
      <c r="H8" s="34"/>
      <c r="I8" s="34"/>
      <c r="J8" s="56"/>
      <c r="K8" s="61"/>
      <c r="L8" s="61"/>
      <c r="M8" s="61"/>
      <c r="N8" s="62"/>
    </row>
    <row r="9" spans="1:14" s="8" customFormat="1" x14ac:dyDescent="0.25">
      <c r="A9" s="35" t="s">
        <v>190</v>
      </c>
      <c r="B9" s="2" t="s">
        <v>75</v>
      </c>
      <c r="C9" s="2" t="s">
        <v>4</v>
      </c>
      <c r="D9" s="1" t="s">
        <v>158</v>
      </c>
      <c r="E9" s="43"/>
      <c r="F9" s="34">
        <f>IF(E9&lt;1,0,1)</f>
        <v>0</v>
      </c>
      <c r="G9" s="34">
        <f>IF(E9&lt;2,0,1)</f>
        <v>0</v>
      </c>
      <c r="H9" s="34">
        <f>IF(E9&lt;3,0,1)</f>
        <v>0</v>
      </c>
      <c r="I9" s="34">
        <f t="shared" si="3"/>
        <v>0</v>
      </c>
      <c r="J9" s="56"/>
      <c r="K9" s="61">
        <f t="shared" si="8"/>
        <v>0</v>
      </c>
      <c r="L9" s="61">
        <f t="shared" si="5"/>
        <v>0</v>
      </c>
      <c r="M9" s="61">
        <f t="shared" si="6"/>
        <v>0</v>
      </c>
      <c r="N9" s="62">
        <f t="shared" si="7"/>
        <v>0</v>
      </c>
    </row>
    <row r="10" spans="1:14" s="8" customFormat="1" x14ac:dyDescent="0.25">
      <c r="A10" s="35" t="s">
        <v>190</v>
      </c>
      <c r="B10" s="2" t="s">
        <v>76</v>
      </c>
      <c r="C10" s="2" t="s">
        <v>4</v>
      </c>
      <c r="D10" s="1" t="s">
        <v>159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si="8"/>
        <v>0</v>
      </c>
      <c r="L10" s="61">
        <f t="shared" si="5"/>
        <v>0</v>
      </c>
      <c r="M10" s="61">
        <f t="shared" si="6"/>
        <v>0</v>
      </c>
      <c r="N10" s="62">
        <f t="shared" si="7"/>
        <v>0</v>
      </c>
    </row>
    <row r="11" spans="1:14" s="8" customFormat="1" x14ac:dyDescent="0.25">
      <c r="A11" s="35" t="s">
        <v>190</v>
      </c>
      <c r="B11" s="2" t="s">
        <v>77</v>
      </c>
      <c r="C11" s="2" t="s">
        <v>4</v>
      </c>
      <c r="D11" s="1" t="s">
        <v>160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8"/>
        <v>0</v>
      </c>
      <c r="L11" s="61">
        <f t="shared" si="5"/>
        <v>0</v>
      </c>
      <c r="M11" s="61">
        <f t="shared" si="6"/>
        <v>0</v>
      </c>
      <c r="N11" s="62">
        <f t="shared" si="7"/>
        <v>0</v>
      </c>
    </row>
    <row r="12" spans="1:14" s="8" customFormat="1" x14ac:dyDescent="0.25">
      <c r="A12" s="35"/>
      <c r="B12" s="2"/>
      <c r="C12" s="2"/>
      <c r="D12" s="1"/>
      <c r="E12" s="43"/>
      <c r="F12" s="44"/>
      <c r="G12" s="44"/>
      <c r="H12" s="44"/>
      <c r="I12" s="34"/>
      <c r="J12" s="56"/>
      <c r="K12" s="61"/>
      <c r="L12" s="61"/>
      <c r="M12" s="61"/>
      <c r="N12" s="62"/>
    </row>
    <row r="13" spans="1:14" s="8" customFormat="1" x14ac:dyDescent="0.25">
      <c r="A13" s="35" t="s">
        <v>191</v>
      </c>
      <c r="B13" s="2" t="s">
        <v>75</v>
      </c>
      <c r="C13" s="2" t="s">
        <v>4</v>
      </c>
      <c r="D13" s="1" t="s">
        <v>158</v>
      </c>
      <c r="E13" s="43"/>
      <c r="F13" s="34">
        <f>IF(E13&lt;1,0,1)</f>
        <v>0</v>
      </c>
      <c r="G13" s="34">
        <f>IF(E13&lt;2,0,1)</f>
        <v>0</v>
      </c>
      <c r="H13" s="34">
        <f>IF(E13&lt;3,0,1)</f>
        <v>0</v>
      </c>
      <c r="I13" s="34">
        <f t="shared" ref="I13:I15" si="9">SUM(F13:H13)</f>
        <v>0</v>
      </c>
      <c r="J13" s="56"/>
      <c r="K13" s="61">
        <f t="shared" ref="K13:K15" si="10">IF(J13&lt;1,0,1)</f>
        <v>0</v>
      </c>
      <c r="L13" s="61">
        <f t="shared" ref="L13:L15" si="11">IF(J13&lt;2,0,1)</f>
        <v>0</v>
      </c>
      <c r="M13" s="61">
        <f t="shared" ref="M13:M15" si="12">IF(J13&lt;3,0,1)</f>
        <v>0</v>
      </c>
      <c r="N13" s="62">
        <f t="shared" ref="N13:N15" si="13">SUM(K13:M13)</f>
        <v>0</v>
      </c>
    </row>
    <row r="14" spans="1:14" s="8" customFormat="1" x14ac:dyDescent="0.25">
      <c r="A14" s="35" t="s">
        <v>191</v>
      </c>
      <c r="B14" s="2" t="s">
        <v>76</v>
      </c>
      <c r="C14" s="2" t="s">
        <v>4</v>
      </c>
      <c r="D14" s="1" t="s">
        <v>159</v>
      </c>
      <c r="E14" s="43"/>
      <c r="F14" s="34">
        <f>IF(E14&lt;1,0,1)</f>
        <v>0</v>
      </c>
      <c r="G14" s="34">
        <f>IF(E14&lt;2,0,1)</f>
        <v>0</v>
      </c>
      <c r="H14" s="34">
        <f>IF(E14&lt;3,0,1)</f>
        <v>0</v>
      </c>
      <c r="I14" s="34">
        <f t="shared" si="9"/>
        <v>0</v>
      </c>
      <c r="J14" s="56"/>
      <c r="K14" s="61">
        <f t="shared" si="10"/>
        <v>0</v>
      </c>
      <c r="L14" s="61">
        <f t="shared" si="11"/>
        <v>0</v>
      </c>
      <c r="M14" s="61">
        <f t="shared" si="12"/>
        <v>0</v>
      </c>
      <c r="N14" s="62">
        <f t="shared" si="13"/>
        <v>0</v>
      </c>
    </row>
    <row r="15" spans="1:14" s="8" customFormat="1" x14ac:dyDescent="0.25">
      <c r="A15" s="35" t="s">
        <v>191</v>
      </c>
      <c r="B15" s="2" t="s">
        <v>77</v>
      </c>
      <c r="C15" s="2" t="s">
        <v>4</v>
      </c>
      <c r="D15" s="1" t="s">
        <v>160</v>
      </c>
      <c r="E15" s="43"/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9"/>
        <v>0</v>
      </c>
      <c r="J15" s="56"/>
      <c r="K15" s="61">
        <f t="shared" si="10"/>
        <v>0</v>
      </c>
      <c r="L15" s="61">
        <f t="shared" si="11"/>
        <v>0</v>
      </c>
      <c r="M15" s="61">
        <f t="shared" si="12"/>
        <v>0</v>
      </c>
      <c r="N15" s="62">
        <f t="shared" si="13"/>
        <v>0</v>
      </c>
    </row>
    <row r="16" spans="1:14" s="8" customFormat="1" x14ac:dyDescent="0.25">
      <c r="A16" s="35"/>
      <c r="B16" s="2"/>
      <c r="C16" s="2"/>
      <c r="D16" s="1"/>
      <c r="E16" s="43"/>
      <c r="F16" s="44"/>
      <c r="G16" s="44"/>
      <c r="H16" s="44"/>
      <c r="I16" s="34"/>
      <c r="J16" s="56"/>
      <c r="K16" s="61"/>
      <c r="L16" s="61"/>
      <c r="M16" s="61"/>
      <c r="N16" s="62"/>
    </row>
    <row r="17" spans="1:14" s="8" customFormat="1" x14ac:dyDescent="0.25">
      <c r="A17" s="35" t="s">
        <v>7</v>
      </c>
      <c r="B17" s="2" t="s">
        <v>72</v>
      </c>
      <c r="C17" s="2" t="s">
        <v>4</v>
      </c>
      <c r="D17" s="1" t="s">
        <v>154</v>
      </c>
      <c r="E17" s="43"/>
      <c r="F17" s="44">
        <f t="shared" ref="F17:F18" si="14">IF(E17&lt;1,0,1)</f>
        <v>0</v>
      </c>
      <c r="G17" s="44">
        <f t="shared" ref="G17:G18" si="15">IF(E17&lt;3,0,1)</f>
        <v>0</v>
      </c>
      <c r="H17" s="44">
        <f t="shared" ref="H17:H18" si="16">IF(E17&lt;6,0,1)</f>
        <v>0</v>
      </c>
      <c r="I17" s="34">
        <f t="shared" si="3"/>
        <v>0</v>
      </c>
      <c r="J17" s="56"/>
      <c r="K17" s="61">
        <f t="shared" si="8"/>
        <v>0</v>
      </c>
      <c r="L17" s="61">
        <f t="shared" si="5"/>
        <v>0</v>
      </c>
      <c r="M17" s="61">
        <f t="shared" si="6"/>
        <v>0</v>
      </c>
      <c r="N17" s="62">
        <f t="shared" si="7"/>
        <v>0</v>
      </c>
    </row>
    <row r="18" spans="1:14" s="8" customFormat="1" x14ac:dyDescent="0.25">
      <c r="A18" s="35" t="s">
        <v>7</v>
      </c>
      <c r="B18" s="2" t="s">
        <v>3</v>
      </c>
      <c r="C18" s="2" t="s">
        <v>4</v>
      </c>
      <c r="D18" s="1" t="s">
        <v>161</v>
      </c>
      <c r="E18" s="43"/>
      <c r="F18" s="44">
        <f t="shared" si="14"/>
        <v>0</v>
      </c>
      <c r="G18" s="44">
        <f t="shared" si="15"/>
        <v>0</v>
      </c>
      <c r="H18" s="44">
        <f t="shared" si="16"/>
        <v>0</v>
      </c>
      <c r="I18" s="34">
        <f t="shared" si="3"/>
        <v>0</v>
      </c>
      <c r="J18" s="56"/>
      <c r="K18" s="61">
        <f t="shared" si="8"/>
        <v>0</v>
      </c>
      <c r="L18" s="61">
        <f t="shared" si="5"/>
        <v>0</v>
      </c>
      <c r="M18" s="61">
        <f t="shared" si="6"/>
        <v>0</v>
      </c>
      <c r="N18" s="62">
        <f t="shared" si="7"/>
        <v>0</v>
      </c>
    </row>
    <row r="19" spans="1:14" s="8" customFormat="1" x14ac:dyDescent="0.25">
      <c r="A19" s="35" t="s">
        <v>7</v>
      </c>
      <c r="B19" s="2" t="s">
        <v>73</v>
      </c>
      <c r="C19" s="2" t="s">
        <v>4</v>
      </c>
      <c r="D19" s="1" t="s">
        <v>162</v>
      </c>
      <c r="E19" s="43"/>
      <c r="F19" s="34">
        <f>IF(E19&lt;1,0,1)</f>
        <v>0</v>
      </c>
      <c r="G19" s="34">
        <f>IF(E19&lt;2,0,1)</f>
        <v>0</v>
      </c>
      <c r="H19" s="34">
        <f>IF(E19&lt;3,0,1)</f>
        <v>0</v>
      </c>
      <c r="I19" s="34">
        <f t="shared" si="3"/>
        <v>0</v>
      </c>
      <c r="J19" s="56"/>
      <c r="K19" s="61">
        <f>IF(J19&lt;1,0,1)</f>
        <v>0</v>
      </c>
      <c r="L19" s="61">
        <f t="shared" si="5"/>
        <v>0</v>
      </c>
      <c r="M19" s="61">
        <f t="shared" si="6"/>
        <v>0</v>
      </c>
      <c r="N19" s="62">
        <f t="shared" si="7"/>
        <v>0</v>
      </c>
    </row>
    <row r="20" spans="1:14" s="8" customFormat="1" x14ac:dyDescent="0.25">
      <c r="A20" s="35" t="s">
        <v>7</v>
      </c>
      <c r="B20" s="2" t="s">
        <v>74</v>
      </c>
      <c r="C20" s="2" t="s">
        <v>4</v>
      </c>
      <c r="D20" s="1" t="s">
        <v>163</v>
      </c>
      <c r="E20" s="43"/>
      <c r="F20" s="34">
        <f>IF(E20&lt;1,0,1)</f>
        <v>0</v>
      </c>
      <c r="G20" s="34">
        <f>IF(E20&lt;2,0,1)</f>
        <v>0</v>
      </c>
      <c r="H20" s="34">
        <f>IF(E20&lt;3,0,1)</f>
        <v>0</v>
      </c>
      <c r="I20" s="34">
        <f t="shared" si="3"/>
        <v>0</v>
      </c>
      <c r="J20" s="56"/>
      <c r="K20" s="61">
        <f t="shared" ref="K20:K22" si="17">IF(J20&lt;1,0,1)</f>
        <v>0</v>
      </c>
      <c r="L20" s="61">
        <f t="shared" si="5"/>
        <v>0</v>
      </c>
      <c r="M20" s="61">
        <f t="shared" si="6"/>
        <v>0</v>
      </c>
      <c r="N20" s="62">
        <f t="shared" si="7"/>
        <v>0</v>
      </c>
    </row>
    <row r="21" spans="1:14" s="8" customFormat="1" x14ac:dyDescent="0.25">
      <c r="A21" s="35"/>
      <c r="B21" s="2"/>
      <c r="C21" s="2"/>
      <c r="D21" s="1"/>
      <c r="E21" s="43"/>
      <c r="F21" s="34">
        <f>IF(E21&lt;1,0,1)</f>
        <v>0</v>
      </c>
      <c r="G21" s="34">
        <f>IF(E21&lt;2,0,1)</f>
        <v>0</v>
      </c>
      <c r="H21" s="34">
        <f>IF(E21&lt;3,0,1)</f>
        <v>0</v>
      </c>
      <c r="I21" s="34">
        <f t="shared" si="3"/>
        <v>0</v>
      </c>
      <c r="J21" s="56"/>
      <c r="K21" s="61">
        <f t="shared" si="17"/>
        <v>0</v>
      </c>
      <c r="L21" s="61">
        <f t="shared" si="5"/>
        <v>0</v>
      </c>
      <c r="M21" s="61">
        <f t="shared" si="6"/>
        <v>0</v>
      </c>
      <c r="N21" s="62">
        <f t="shared" si="7"/>
        <v>0</v>
      </c>
    </row>
    <row r="22" spans="1:14" s="8" customFormat="1" x14ac:dyDescent="0.25">
      <c r="A22" s="35"/>
      <c r="B22" s="2"/>
      <c r="C22" s="2"/>
      <c r="D22" s="1"/>
      <c r="E22" s="43"/>
      <c r="F22" s="34">
        <f>IF(E22&lt;1,0,1)</f>
        <v>0</v>
      </c>
      <c r="G22" s="34">
        <f>IF(E22&lt;2,0,1)</f>
        <v>0</v>
      </c>
      <c r="H22" s="34">
        <f>IF(E22&lt;3,0,1)</f>
        <v>0</v>
      </c>
      <c r="I22" s="34">
        <f t="shared" si="3"/>
        <v>0</v>
      </c>
      <c r="J22" s="56"/>
      <c r="K22" s="61">
        <f t="shared" si="17"/>
        <v>0</v>
      </c>
      <c r="L22" s="61">
        <f t="shared" si="5"/>
        <v>0</v>
      </c>
      <c r="M22" s="61">
        <f t="shared" si="6"/>
        <v>0</v>
      </c>
      <c r="N22" s="62">
        <f t="shared" si="7"/>
        <v>0</v>
      </c>
    </row>
    <row r="23" spans="1:14" s="8" customFormat="1" ht="25" x14ac:dyDescent="0.25">
      <c r="A23" s="35" t="s">
        <v>66</v>
      </c>
      <c r="B23" s="71" t="s">
        <v>72</v>
      </c>
      <c r="C23" s="2" t="s">
        <v>4</v>
      </c>
      <c r="D23" s="71" t="s">
        <v>79</v>
      </c>
      <c r="E23" s="43"/>
      <c r="F23" s="34">
        <f t="shared" ref="F23" si="18">IF(E23&lt;1,0,3)</f>
        <v>0</v>
      </c>
      <c r="G23" s="34">
        <f t="shared" ref="G23" si="19">IF(E23&lt;3,0,3)</f>
        <v>0</v>
      </c>
      <c r="H23" s="34">
        <f t="shared" ref="H23" si="20">IF(E23&lt;6,0,3)</f>
        <v>0</v>
      </c>
      <c r="I23" s="34">
        <f t="shared" si="3"/>
        <v>0</v>
      </c>
      <c r="J23" s="56"/>
      <c r="K23" s="61">
        <f>IF(J23&lt;1,0,3)</f>
        <v>0</v>
      </c>
      <c r="L23" s="61">
        <f t="shared" ref="L23:L35" si="21">IF(J23&lt;2,0,3)</f>
        <v>0</v>
      </c>
      <c r="M23" s="61">
        <f t="shared" ref="M23:M35" si="22">IF(J23&lt;3,0,3)</f>
        <v>0</v>
      </c>
      <c r="N23" s="62">
        <f t="shared" si="7"/>
        <v>0</v>
      </c>
    </row>
    <row r="24" spans="1:14" s="8" customFormat="1" ht="25" x14ac:dyDescent="0.25">
      <c r="A24" s="35" t="s">
        <v>67</v>
      </c>
      <c r="B24" s="71" t="s">
        <v>72</v>
      </c>
      <c r="C24" s="2" t="s">
        <v>4</v>
      </c>
      <c r="D24" s="71" t="s">
        <v>80</v>
      </c>
      <c r="E24" s="43"/>
      <c r="F24" s="34">
        <f>IF(E24&lt;1,0,2)</f>
        <v>0</v>
      </c>
      <c r="G24" s="34">
        <f>IF(E24&lt;3,0,2)</f>
        <v>0</v>
      </c>
      <c r="H24" s="34">
        <f>IF(E24&lt;6,0,2)</f>
        <v>0</v>
      </c>
      <c r="I24" s="34">
        <f>SUM(F24:H24)</f>
        <v>0</v>
      </c>
      <c r="J24" s="56"/>
      <c r="K24" s="61">
        <f>IF(J24&lt;1,0,2)</f>
        <v>0</v>
      </c>
      <c r="L24" s="61">
        <f>IF(J24&lt;2,0,2)</f>
        <v>0</v>
      </c>
      <c r="M24" s="61">
        <f>IF(J24&lt;3,0,2)</f>
        <v>0</v>
      </c>
      <c r="N24" s="62">
        <f>SUM(K24:M24)</f>
        <v>0</v>
      </c>
    </row>
    <row r="25" spans="1:14" s="8" customFormat="1" ht="25" x14ac:dyDescent="0.25">
      <c r="A25" s="35" t="s">
        <v>66</v>
      </c>
      <c r="B25" s="72" t="s">
        <v>3</v>
      </c>
      <c r="C25" s="2" t="s">
        <v>4</v>
      </c>
      <c r="D25" s="71" t="s">
        <v>81</v>
      </c>
      <c r="E25" s="43"/>
      <c r="F25" s="34">
        <f t="shared" ref="F25" si="23">IF(E25&lt;1,0,3)</f>
        <v>0</v>
      </c>
      <c r="G25" s="34">
        <f t="shared" ref="G25" si="24">IF(E25&lt;3,0,3)</f>
        <v>0</v>
      </c>
      <c r="H25" s="34">
        <f t="shared" ref="H25" si="25">IF(E25&lt;6,0,3)</f>
        <v>0</v>
      </c>
      <c r="I25" s="34">
        <f t="shared" si="3"/>
        <v>0</v>
      </c>
      <c r="J25" s="56"/>
      <c r="K25" s="61">
        <f>IF(J25&lt;1,0,3)</f>
        <v>0</v>
      </c>
      <c r="L25" s="61">
        <f t="shared" si="21"/>
        <v>0</v>
      </c>
      <c r="M25" s="61">
        <f t="shared" si="22"/>
        <v>0</v>
      </c>
      <c r="N25" s="62">
        <f t="shared" si="7"/>
        <v>0</v>
      </c>
    </row>
    <row r="26" spans="1:14" s="8" customFormat="1" ht="25" x14ac:dyDescent="0.25">
      <c r="A26" s="35" t="s">
        <v>67</v>
      </c>
      <c r="B26" s="71" t="s">
        <v>3</v>
      </c>
      <c r="C26" s="2" t="s">
        <v>4</v>
      </c>
      <c r="D26" s="71" t="s">
        <v>82</v>
      </c>
      <c r="E26" s="43"/>
      <c r="F26" s="34">
        <f>IF(E26&lt;1,0,2)</f>
        <v>0</v>
      </c>
      <c r="G26" s="34">
        <f>IF(E26&lt;3,0,2)</f>
        <v>0</v>
      </c>
      <c r="H26" s="34">
        <f>IF(E26&lt;6,0,2)</f>
        <v>0</v>
      </c>
      <c r="I26" s="34">
        <f>SUM(F26:H26)</f>
        <v>0</v>
      </c>
      <c r="J26" s="56"/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>SUM(K26:M26)</f>
        <v>0</v>
      </c>
    </row>
    <row r="27" spans="1:14" s="8" customFormat="1" ht="25" x14ac:dyDescent="0.25">
      <c r="A27" s="35" t="s">
        <v>17</v>
      </c>
      <c r="B27" s="72" t="s">
        <v>73</v>
      </c>
      <c r="C27" s="2" t="s">
        <v>4</v>
      </c>
      <c r="D27" s="71" t="s">
        <v>83</v>
      </c>
      <c r="E27" s="43"/>
      <c r="F27" s="34">
        <f>IF(E27&lt;1,0,3)</f>
        <v>0</v>
      </c>
      <c r="G27" s="34">
        <f>IF(E27&lt;2,0,3)</f>
        <v>0</v>
      </c>
      <c r="H27" s="34">
        <f>IF(E27&lt;3,0,3)</f>
        <v>0</v>
      </c>
      <c r="I27" s="34">
        <f t="shared" si="3"/>
        <v>0</v>
      </c>
      <c r="J27" s="56"/>
      <c r="K27" s="61">
        <f>IF(J27&lt;1,0,3)</f>
        <v>0</v>
      </c>
      <c r="L27" s="61">
        <f t="shared" si="21"/>
        <v>0</v>
      </c>
      <c r="M27" s="61">
        <f t="shared" si="22"/>
        <v>0</v>
      </c>
      <c r="N27" s="62">
        <f t="shared" si="7"/>
        <v>0</v>
      </c>
    </row>
    <row r="28" spans="1:14" s="8" customFormat="1" ht="25" x14ac:dyDescent="0.25">
      <c r="A28" s="35" t="s">
        <v>25</v>
      </c>
      <c r="B28" s="72" t="s">
        <v>73</v>
      </c>
      <c r="C28" s="2" t="s">
        <v>4</v>
      </c>
      <c r="D28" s="71" t="s">
        <v>84</v>
      </c>
      <c r="E28" s="43"/>
      <c r="F28" s="34">
        <f>IF(E28&lt;1,0,2)</f>
        <v>0</v>
      </c>
      <c r="G28" s="34">
        <f>IF(E28&lt;2,0,2)</f>
        <v>0</v>
      </c>
      <c r="H28" s="34">
        <f>IF(E28&lt;3,0,2)</f>
        <v>0</v>
      </c>
      <c r="I28" s="34">
        <f t="shared" si="3"/>
        <v>0</v>
      </c>
      <c r="J28" s="56"/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 t="shared" si="7"/>
        <v>0</v>
      </c>
    </row>
    <row r="29" spans="1:14" s="8" customFormat="1" ht="25" x14ac:dyDescent="0.25">
      <c r="A29" s="35" t="s">
        <v>17</v>
      </c>
      <c r="B29" s="72" t="s">
        <v>74</v>
      </c>
      <c r="C29" s="2" t="s">
        <v>4</v>
      </c>
      <c r="D29" s="71" t="s">
        <v>85</v>
      </c>
      <c r="E29" s="43"/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si="3"/>
        <v>0</v>
      </c>
      <c r="J29" s="56"/>
      <c r="K29" s="61">
        <f>IF(J29&lt;1,0,3)</f>
        <v>0</v>
      </c>
      <c r="L29" s="61">
        <f t="shared" si="21"/>
        <v>0</v>
      </c>
      <c r="M29" s="61">
        <f t="shared" si="22"/>
        <v>0</v>
      </c>
      <c r="N29" s="62">
        <f t="shared" si="7"/>
        <v>0</v>
      </c>
    </row>
    <row r="30" spans="1:14" s="8" customFormat="1" ht="25" x14ac:dyDescent="0.25">
      <c r="A30" s="35" t="s">
        <v>25</v>
      </c>
      <c r="B30" s="72" t="s">
        <v>74</v>
      </c>
      <c r="C30" s="2" t="s">
        <v>4</v>
      </c>
      <c r="D30" s="71" t="s">
        <v>86</v>
      </c>
      <c r="E30" s="43"/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3"/>
        <v>0</v>
      </c>
      <c r="J30" s="56"/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7"/>
        <v>0</v>
      </c>
    </row>
    <row r="31" spans="1:14" s="8" customFormat="1" ht="25" x14ac:dyDescent="0.25">
      <c r="A31" s="35" t="s">
        <v>17</v>
      </c>
      <c r="B31" s="72" t="s">
        <v>75</v>
      </c>
      <c r="C31" s="2" t="s">
        <v>4</v>
      </c>
      <c r="D31" s="71" t="s">
        <v>87</v>
      </c>
      <c r="E31" s="43"/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3"/>
        <v>0</v>
      </c>
      <c r="J31" s="56"/>
      <c r="K31" s="61">
        <f t="shared" ref="K31:K35" si="26">IF(J31&lt;1,0,3)</f>
        <v>0</v>
      </c>
      <c r="L31" s="61">
        <f t="shared" si="21"/>
        <v>0</v>
      </c>
      <c r="M31" s="61">
        <f t="shared" si="22"/>
        <v>0</v>
      </c>
      <c r="N31" s="62">
        <f t="shared" si="7"/>
        <v>0</v>
      </c>
    </row>
    <row r="32" spans="1:14" s="8" customFormat="1" ht="25" x14ac:dyDescent="0.25">
      <c r="A32" s="35" t="s">
        <v>25</v>
      </c>
      <c r="B32" s="72" t="s">
        <v>75</v>
      </c>
      <c r="C32" s="2" t="s">
        <v>4</v>
      </c>
      <c r="D32" s="71" t="s">
        <v>88</v>
      </c>
      <c r="E32" s="43"/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si="3"/>
        <v>0</v>
      </c>
      <c r="J32" s="56"/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si="7"/>
        <v>0</v>
      </c>
    </row>
    <row r="33" spans="1:14" s="8" customFormat="1" ht="25" x14ac:dyDescent="0.25">
      <c r="A33" s="35" t="s">
        <v>17</v>
      </c>
      <c r="B33" s="72" t="s">
        <v>76</v>
      </c>
      <c r="C33" s="2" t="s">
        <v>4</v>
      </c>
      <c r="D33" s="71" t="s">
        <v>89</v>
      </c>
      <c r="E33" s="43"/>
      <c r="F33" s="34">
        <f>IF(E33&lt;1,0,3)</f>
        <v>0</v>
      </c>
      <c r="G33" s="34">
        <f>IF(E33&lt;2,0,3)</f>
        <v>0</v>
      </c>
      <c r="H33" s="34">
        <f>IF(E33&lt;3,0,3)</f>
        <v>0</v>
      </c>
      <c r="I33" s="34">
        <f t="shared" si="3"/>
        <v>0</v>
      </c>
      <c r="J33" s="56"/>
      <c r="K33" s="61">
        <f t="shared" si="26"/>
        <v>0</v>
      </c>
      <c r="L33" s="61">
        <f t="shared" si="21"/>
        <v>0</v>
      </c>
      <c r="M33" s="61">
        <f t="shared" si="22"/>
        <v>0</v>
      </c>
      <c r="N33" s="62">
        <f t="shared" si="7"/>
        <v>0</v>
      </c>
    </row>
    <row r="34" spans="1:14" s="8" customFormat="1" ht="25" x14ac:dyDescent="0.25">
      <c r="A34" s="35" t="s">
        <v>25</v>
      </c>
      <c r="B34" s="72" t="s">
        <v>76</v>
      </c>
      <c r="C34" s="2" t="s">
        <v>4</v>
      </c>
      <c r="D34" s="71" t="s">
        <v>90</v>
      </c>
      <c r="E34" s="43"/>
      <c r="F34" s="34">
        <f>IF(E34&lt;1,0,2)</f>
        <v>0</v>
      </c>
      <c r="G34" s="34">
        <f>IF(E34&lt;2,0,2)</f>
        <v>0</v>
      </c>
      <c r="H34" s="34">
        <f>IF(E34&lt;3,0,2)</f>
        <v>0</v>
      </c>
      <c r="I34" s="34">
        <f t="shared" si="3"/>
        <v>0</v>
      </c>
      <c r="J34" s="56"/>
      <c r="K34" s="61">
        <f>IF(J34&lt;1,0,2)</f>
        <v>0</v>
      </c>
      <c r="L34" s="61">
        <f>IF(J34&lt;2,0,2)</f>
        <v>0</v>
      </c>
      <c r="M34" s="61">
        <f>IF(J34&lt;3,0,2)</f>
        <v>0</v>
      </c>
      <c r="N34" s="62">
        <f t="shared" si="7"/>
        <v>0</v>
      </c>
    </row>
    <row r="35" spans="1:14" s="8" customFormat="1" ht="25" x14ac:dyDescent="0.25">
      <c r="A35" s="35" t="s">
        <v>17</v>
      </c>
      <c r="B35" s="72" t="s">
        <v>77</v>
      </c>
      <c r="C35" s="2" t="s">
        <v>4</v>
      </c>
      <c r="D35" s="71" t="s">
        <v>91</v>
      </c>
      <c r="E35" s="43"/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3"/>
        <v>0</v>
      </c>
      <c r="J35" s="56"/>
      <c r="K35" s="61">
        <f t="shared" si="26"/>
        <v>0</v>
      </c>
      <c r="L35" s="61">
        <f t="shared" si="21"/>
        <v>0</v>
      </c>
      <c r="M35" s="61">
        <f t="shared" si="22"/>
        <v>0</v>
      </c>
      <c r="N35" s="62">
        <f t="shared" si="7"/>
        <v>0</v>
      </c>
    </row>
    <row r="36" spans="1:14" s="8" customFormat="1" ht="25" x14ac:dyDescent="0.25">
      <c r="A36" s="35" t="s">
        <v>25</v>
      </c>
      <c r="B36" s="72" t="s">
        <v>77</v>
      </c>
      <c r="C36" s="2" t="s">
        <v>4</v>
      </c>
      <c r="D36" s="71" t="s">
        <v>92</v>
      </c>
      <c r="E36" s="43"/>
      <c r="F36" s="34">
        <f>IF(E36&lt;1,0,2)</f>
        <v>0</v>
      </c>
      <c r="G36" s="34">
        <f>IF(E36&lt;2,0,2)</f>
        <v>0</v>
      </c>
      <c r="H36" s="34">
        <f>IF(E36&lt;3,0,2)</f>
        <v>0</v>
      </c>
      <c r="I36" s="34">
        <f t="shared" si="3"/>
        <v>0</v>
      </c>
      <c r="J36" s="56"/>
      <c r="K36" s="61">
        <f>IF(J36&lt;1,0,2)</f>
        <v>0</v>
      </c>
      <c r="L36" s="61">
        <f>IF(J36&lt;2,0,2)</f>
        <v>0</v>
      </c>
      <c r="M36" s="61">
        <f>IF(J36&lt;3,0,2)</f>
        <v>0</v>
      </c>
      <c r="N36" s="62">
        <f t="shared" si="7"/>
        <v>0</v>
      </c>
    </row>
    <row r="37" spans="1:14" s="8" customFormat="1" ht="25" x14ac:dyDescent="0.25">
      <c r="A37" s="35" t="s">
        <v>26</v>
      </c>
      <c r="B37" s="72" t="s">
        <v>27</v>
      </c>
      <c r="C37" s="2" t="s">
        <v>4</v>
      </c>
      <c r="D37" s="71" t="s">
        <v>49</v>
      </c>
      <c r="E37" s="43"/>
      <c r="F37" s="34">
        <f t="shared" ref="F37" si="27">IF(E37&lt;1,0,3)</f>
        <v>0</v>
      </c>
      <c r="G37" s="34">
        <f t="shared" ref="G37" si="28">IF(E37&lt;3,0,3)</f>
        <v>0</v>
      </c>
      <c r="H37" s="34">
        <f t="shared" ref="H37" si="29">IF(E37&lt;6,0,3)</f>
        <v>0</v>
      </c>
      <c r="I37" s="34">
        <f t="shared" si="3"/>
        <v>0</v>
      </c>
      <c r="J37" s="56"/>
      <c r="K37" s="61">
        <f>IF(J37&lt;1,0,3)</f>
        <v>0</v>
      </c>
      <c r="L37" s="61">
        <f t="shared" ref="L37:L41" si="30">IF(J37&lt;2,0,3)</f>
        <v>0</v>
      </c>
      <c r="M37" s="61">
        <f t="shared" ref="M37:M41" si="31">IF(J37&lt;3,0,3)</f>
        <v>0</v>
      </c>
      <c r="N37" s="62">
        <f t="shared" si="7"/>
        <v>0</v>
      </c>
    </row>
    <row r="38" spans="1:14" s="8" customFormat="1" ht="25" x14ac:dyDescent="0.25">
      <c r="A38" s="35" t="s">
        <v>26</v>
      </c>
      <c r="B38" s="72" t="s">
        <v>30</v>
      </c>
      <c r="C38" s="2" t="s">
        <v>4</v>
      </c>
      <c r="D38" s="71" t="s">
        <v>50</v>
      </c>
      <c r="E38" s="43"/>
      <c r="F38" s="34">
        <f>IF(E38&lt;1,0,3)</f>
        <v>0</v>
      </c>
      <c r="G38" s="34">
        <f>IF(E38&lt;2,0,3)</f>
        <v>0</v>
      </c>
      <c r="H38" s="34">
        <f>IF(E38&lt;3,0,3)</f>
        <v>0</v>
      </c>
      <c r="I38" s="34">
        <f t="shared" si="3"/>
        <v>0</v>
      </c>
      <c r="J38" s="56"/>
      <c r="K38" s="61">
        <f t="shared" ref="K38:K39" si="32">IF(J38&lt;1,0,3)</f>
        <v>0</v>
      </c>
      <c r="L38" s="61">
        <f t="shared" si="30"/>
        <v>0</v>
      </c>
      <c r="M38" s="61">
        <f t="shared" si="31"/>
        <v>0</v>
      </c>
      <c r="N38" s="62">
        <f t="shared" si="7"/>
        <v>0</v>
      </c>
    </row>
    <row r="39" spans="1:14" s="8" customFormat="1" ht="25" x14ac:dyDescent="0.25">
      <c r="A39" s="35" t="s">
        <v>26</v>
      </c>
      <c r="B39" s="72" t="s">
        <v>31</v>
      </c>
      <c r="C39" s="2" t="s">
        <v>4</v>
      </c>
      <c r="D39" s="71" t="s">
        <v>51</v>
      </c>
      <c r="E39" s="43"/>
      <c r="F39" s="34">
        <f>IF(E39&lt;1,0,3)</f>
        <v>0</v>
      </c>
      <c r="G39" s="34">
        <f>IF(E39&lt;2,0,3)</f>
        <v>0</v>
      </c>
      <c r="H39" s="34">
        <f>IF(E39&lt;3,0,3)</f>
        <v>0</v>
      </c>
      <c r="I39" s="34">
        <f t="shared" si="3"/>
        <v>0</v>
      </c>
      <c r="J39" s="56"/>
      <c r="K39" s="61">
        <f t="shared" si="32"/>
        <v>0</v>
      </c>
      <c r="L39" s="61">
        <f t="shared" si="30"/>
        <v>0</v>
      </c>
      <c r="M39" s="61">
        <f t="shared" si="31"/>
        <v>0</v>
      </c>
      <c r="N39" s="62">
        <f t="shared" si="7"/>
        <v>0</v>
      </c>
    </row>
    <row r="40" spans="1:14" s="8" customFormat="1" ht="25" x14ac:dyDescent="0.25">
      <c r="A40" s="35" t="s">
        <v>26</v>
      </c>
      <c r="B40" s="72" t="s">
        <v>60</v>
      </c>
      <c r="C40" s="2" t="s">
        <v>4</v>
      </c>
      <c r="D40" s="71" t="s">
        <v>68</v>
      </c>
      <c r="E40" s="43"/>
      <c r="F40" s="34">
        <f t="shared" ref="F40" si="33">IF(E40&lt;1,0,3)</f>
        <v>0</v>
      </c>
      <c r="G40" s="34">
        <f t="shared" ref="G40" si="34">IF(E40&lt;3,0,3)</f>
        <v>0</v>
      </c>
      <c r="H40" s="34">
        <f t="shared" ref="H40" si="35">IF(E40&lt;6,0,3)</f>
        <v>0</v>
      </c>
      <c r="I40" s="34">
        <f t="shared" si="3"/>
        <v>0</v>
      </c>
      <c r="J40" s="56"/>
      <c r="K40" s="61">
        <f>IF(J40&lt;1,0,3)</f>
        <v>0</v>
      </c>
      <c r="L40" s="61">
        <f t="shared" si="30"/>
        <v>0</v>
      </c>
      <c r="M40" s="61">
        <f t="shared" si="31"/>
        <v>0</v>
      </c>
      <c r="N40" s="62">
        <f t="shared" si="7"/>
        <v>0</v>
      </c>
    </row>
    <row r="41" spans="1:14" s="8" customFormat="1" ht="25" x14ac:dyDescent="0.25">
      <c r="A41" s="35" t="s">
        <v>26</v>
      </c>
      <c r="B41" s="72" t="s">
        <v>32</v>
      </c>
      <c r="C41" s="2" t="s">
        <v>4</v>
      </c>
      <c r="D41" s="71" t="s">
        <v>52</v>
      </c>
      <c r="E41" s="43"/>
      <c r="F41" s="34">
        <f>IF(E41&lt;1,0,3)</f>
        <v>0</v>
      </c>
      <c r="G41" s="34">
        <f>IF(E41&lt;2,0,3)</f>
        <v>0</v>
      </c>
      <c r="H41" s="34">
        <f>IF(E41&lt;3,0,3)</f>
        <v>0</v>
      </c>
      <c r="I41" s="34">
        <f t="shared" si="3"/>
        <v>0</v>
      </c>
      <c r="J41" s="56"/>
      <c r="K41" s="61">
        <f t="shared" ref="K41" si="36">IF(J41&lt;1,0,3)</f>
        <v>0</v>
      </c>
      <c r="L41" s="61">
        <f t="shared" si="30"/>
        <v>0</v>
      </c>
      <c r="M41" s="61">
        <f t="shared" si="31"/>
        <v>0</v>
      </c>
      <c r="N41" s="62">
        <f t="shared" si="7"/>
        <v>0</v>
      </c>
    </row>
    <row r="42" spans="1:14" s="8" customFormat="1" ht="25" x14ac:dyDescent="0.25">
      <c r="A42" s="35" t="s">
        <v>57</v>
      </c>
      <c r="B42" s="72" t="s">
        <v>60</v>
      </c>
      <c r="C42" s="1" t="s">
        <v>4</v>
      </c>
      <c r="D42" s="71" t="s">
        <v>69</v>
      </c>
      <c r="E42" s="43"/>
      <c r="F42" s="34">
        <f>IF(E42&lt;1,0,2)</f>
        <v>0</v>
      </c>
      <c r="G42" s="34">
        <f>IF(E42&lt;3,0,2)</f>
        <v>0</v>
      </c>
      <c r="H42" s="34">
        <f>IF(E42&lt;6,0,2)</f>
        <v>0</v>
      </c>
      <c r="I42" s="34">
        <f>SUM(F42:H42)</f>
        <v>0</v>
      </c>
      <c r="J42" s="56"/>
      <c r="K42" s="61">
        <f>IF(J42&lt;1,0,2)</f>
        <v>0</v>
      </c>
      <c r="L42" s="61">
        <f>IF(J42&lt;2,0,2)</f>
        <v>0</v>
      </c>
      <c r="M42" s="61">
        <f>IF(J42&lt;3,0,2)</f>
        <v>0</v>
      </c>
      <c r="N42" s="62">
        <f>SUM(K42:M42)</f>
        <v>0</v>
      </c>
    </row>
    <row r="43" spans="1:14" s="8" customFormat="1" ht="25" x14ac:dyDescent="0.25">
      <c r="A43" s="35" t="s">
        <v>57</v>
      </c>
      <c r="B43" s="72" t="s">
        <v>32</v>
      </c>
      <c r="C43" s="1" t="s">
        <v>4</v>
      </c>
      <c r="D43" s="71" t="s">
        <v>64</v>
      </c>
      <c r="E43" s="43"/>
      <c r="F43" s="34">
        <f>IF(E43&lt;1,0,2)</f>
        <v>0</v>
      </c>
      <c r="G43" s="34">
        <f>IF(E43&lt;2,0,2)</f>
        <v>0</v>
      </c>
      <c r="H43" s="34">
        <f>IF(E43&lt;3,0,2)</f>
        <v>0</v>
      </c>
      <c r="I43" s="34">
        <f t="shared" ref="I43" si="37">SUM(F43:H43)</f>
        <v>0</v>
      </c>
      <c r="J43" s="56"/>
      <c r="K43" s="61">
        <f>IF(J43&lt;1,0,2)</f>
        <v>0</v>
      </c>
      <c r="L43" s="61">
        <f>IF(J43&lt;2,0,2)</f>
        <v>0</v>
      </c>
      <c r="M43" s="61">
        <f>IF(J43&lt;3,0,2)</f>
        <v>0</v>
      </c>
      <c r="N43" s="62">
        <f t="shared" ref="N43" si="38">SUM(K43:M43)</f>
        <v>0</v>
      </c>
    </row>
    <row r="45" spans="1:14" x14ac:dyDescent="0.25">
      <c r="A45" s="39" t="s">
        <v>13</v>
      </c>
      <c r="B45" s="26"/>
      <c r="C45" s="27"/>
      <c r="D45" s="27"/>
      <c r="E45" s="20">
        <f>SUM(E4:E43)</f>
        <v>0</v>
      </c>
      <c r="F45" s="20">
        <f t="shared" ref="F45:N45" si="39">SUM(F4:F43)</f>
        <v>0</v>
      </c>
      <c r="G45" s="20">
        <f t="shared" si="39"/>
        <v>0</v>
      </c>
      <c r="H45" s="20">
        <f t="shared" si="39"/>
        <v>0</v>
      </c>
      <c r="I45" s="20">
        <f t="shared" si="39"/>
        <v>0</v>
      </c>
      <c r="J45" s="20">
        <f t="shared" si="39"/>
        <v>0</v>
      </c>
      <c r="K45" s="20">
        <f t="shared" si="39"/>
        <v>0</v>
      </c>
      <c r="L45" s="20">
        <f t="shared" si="39"/>
        <v>0</v>
      </c>
      <c r="M45" s="20">
        <f t="shared" si="39"/>
        <v>0</v>
      </c>
      <c r="N45" s="20">
        <f t="shared" si="39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45"/>
  <sheetViews>
    <sheetView workbookViewId="0">
      <selection activeCell="A16" sqref="A16"/>
    </sheetView>
  </sheetViews>
  <sheetFormatPr defaultRowHeight="12.5" x14ac:dyDescent="0.25"/>
  <cols>
    <col min="3" max="3" width="9" bestFit="1" customWidth="1"/>
    <col min="5" max="5" width="14" bestFit="1" customWidth="1"/>
  </cols>
  <sheetData>
    <row r="2" spans="1:14" s="8" customFormat="1" ht="104" thickBot="1" x14ac:dyDescent="0.3">
      <c r="A2" s="54" t="s">
        <v>189</v>
      </c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8" customFormat="1" ht="25" x14ac:dyDescent="0.25">
      <c r="A4" s="35" t="s">
        <v>1</v>
      </c>
      <c r="B4" s="2" t="s">
        <v>72</v>
      </c>
      <c r="C4" s="2" t="s">
        <v>164</v>
      </c>
      <c r="D4" s="1" t="s">
        <v>165</v>
      </c>
      <c r="E4" s="43"/>
      <c r="F4" s="44">
        <f t="shared" ref="F4:F5" si="0">IF(E4&lt;1,0,1)</f>
        <v>0</v>
      </c>
      <c r="G4" s="44">
        <f t="shared" ref="G4:G5" si="1">IF(E4&lt;3,0,1)</f>
        <v>0</v>
      </c>
      <c r="H4" s="44">
        <f t="shared" ref="H4:H5" si="2">IF(E4&lt;6,0,1)</f>
        <v>0</v>
      </c>
      <c r="I4" s="34">
        <f t="shared" ref="I4:I41" si="3">SUM(F4:H4)</f>
        <v>0</v>
      </c>
      <c r="J4" s="56"/>
      <c r="K4" s="61">
        <f t="shared" ref="K4:K5" si="4">IF(J4&lt;1,0,1)</f>
        <v>0</v>
      </c>
      <c r="L4" s="61">
        <f t="shared" ref="L4:L22" si="5">IF(J4&lt;2,0,1)</f>
        <v>0</v>
      </c>
      <c r="M4" s="61">
        <f t="shared" ref="M4:M22" si="6">IF(J4&lt;3,0,1)</f>
        <v>0</v>
      </c>
      <c r="N4" s="62">
        <f t="shared" ref="N4:N41" si="7">SUM(K4:M4)</f>
        <v>0</v>
      </c>
    </row>
    <row r="5" spans="1:14" s="8" customFormat="1" ht="25" x14ac:dyDescent="0.25">
      <c r="A5" s="35" t="s">
        <v>1</v>
      </c>
      <c r="B5" s="2" t="s">
        <v>3</v>
      </c>
      <c r="C5" s="2" t="s">
        <v>164</v>
      </c>
      <c r="D5" s="1" t="s">
        <v>166</v>
      </c>
      <c r="E5" s="43"/>
      <c r="F5" s="44">
        <f t="shared" si="0"/>
        <v>0</v>
      </c>
      <c r="G5" s="44">
        <f t="shared" si="1"/>
        <v>0</v>
      </c>
      <c r="H5" s="44">
        <f t="shared" si="2"/>
        <v>0</v>
      </c>
      <c r="I5" s="34">
        <f t="shared" si="3"/>
        <v>0</v>
      </c>
      <c r="J5" s="56"/>
      <c r="K5" s="61">
        <f t="shared" si="4"/>
        <v>0</v>
      </c>
      <c r="L5" s="61">
        <f t="shared" si="5"/>
        <v>0</v>
      </c>
      <c r="M5" s="61">
        <f t="shared" si="6"/>
        <v>0</v>
      </c>
      <c r="N5" s="62">
        <f t="shared" si="7"/>
        <v>0</v>
      </c>
    </row>
    <row r="6" spans="1:14" s="8" customFormat="1" ht="25" x14ac:dyDescent="0.25">
      <c r="A6" s="35" t="s">
        <v>1</v>
      </c>
      <c r="B6" s="2" t="s">
        <v>73</v>
      </c>
      <c r="C6" s="2" t="s">
        <v>164</v>
      </c>
      <c r="D6" s="1" t="s">
        <v>167</v>
      </c>
      <c r="E6" s="43"/>
      <c r="F6" s="34">
        <f>IF(E6&lt;1,0,1)</f>
        <v>0</v>
      </c>
      <c r="G6" s="34">
        <f>IF(E6&lt;2,0,1)</f>
        <v>0</v>
      </c>
      <c r="H6" s="34">
        <f>IF(E6&lt;3,0,1)</f>
        <v>0</v>
      </c>
      <c r="I6" s="34">
        <f t="shared" si="3"/>
        <v>0</v>
      </c>
      <c r="J6" s="56"/>
      <c r="K6" s="61">
        <f>IF(J6&lt;1,0,1)</f>
        <v>0</v>
      </c>
      <c r="L6" s="61">
        <f t="shared" si="5"/>
        <v>0</v>
      </c>
      <c r="M6" s="61">
        <f t="shared" si="6"/>
        <v>0</v>
      </c>
      <c r="N6" s="62">
        <f t="shared" si="7"/>
        <v>0</v>
      </c>
    </row>
    <row r="7" spans="1:14" s="8" customFormat="1" ht="25" x14ac:dyDescent="0.25">
      <c r="A7" s="35" t="s">
        <v>1</v>
      </c>
      <c r="B7" s="2" t="s">
        <v>74</v>
      </c>
      <c r="C7" s="2" t="s">
        <v>164</v>
      </c>
      <c r="D7" s="1" t="s">
        <v>168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>IF(J7&lt;1,0,1)</f>
        <v>0</v>
      </c>
      <c r="L7" s="61">
        <f>IF(J7&lt;2,0,1)</f>
        <v>0</v>
      </c>
      <c r="M7" s="61">
        <f t="shared" si="6"/>
        <v>0</v>
      </c>
      <c r="N7" s="62">
        <f t="shared" si="7"/>
        <v>0</v>
      </c>
    </row>
    <row r="8" spans="1:14" s="8" customFormat="1" x14ac:dyDescent="0.25">
      <c r="A8" s="35"/>
      <c r="B8" s="2"/>
      <c r="C8" s="2"/>
      <c r="D8" s="1"/>
      <c r="E8" s="43"/>
      <c r="F8" s="34"/>
      <c r="G8" s="34"/>
      <c r="H8" s="34"/>
      <c r="I8" s="34"/>
      <c r="J8" s="56"/>
      <c r="K8" s="61"/>
      <c r="L8" s="61"/>
      <c r="M8" s="61"/>
      <c r="N8" s="62"/>
    </row>
    <row r="9" spans="1:14" s="8" customFormat="1" ht="25" x14ac:dyDescent="0.25">
      <c r="A9" s="35" t="s">
        <v>190</v>
      </c>
      <c r="B9" s="2" t="s">
        <v>75</v>
      </c>
      <c r="C9" s="2" t="s">
        <v>164</v>
      </c>
      <c r="D9" s="1" t="s">
        <v>170</v>
      </c>
      <c r="E9" s="43"/>
      <c r="F9" s="34">
        <f>IF(E9&lt;1,0,1)</f>
        <v>0</v>
      </c>
      <c r="G9" s="34">
        <f>IF(E9&lt;2,0,1)</f>
        <v>0</v>
      </c>
      <c r="H9" s="34">
        <f>IF(E9&lt;3,0,1)</f>
        <v>0</v>
      </c>
      <c r="I9" s="34">
        <f t="shared" si="3"/>
        <v>0</v>
      </c>
      <c r="J9" s="56"/>
      <c r="K9" s="61">
        <f t="shared" ref="K9:K18" si="8">IF(J9&lt;1,0,1)</f>
        <v>0</v>
      </c>
      <c r="L9" s="61">
        <f t="shared" si="5"/>
        <v>0</v>
      </c>
      <c r="M9" s="61">
        <f t="shared" si="6"/>
        <v>0</v>
      </c>
      <c r="N9" s="62">
        <f t="shared" si="7"/>
        <v>0</v>
      </c>
    </row>
    <row r="10" spans="1:14" s="8" customFormat="1" ht="25" x14ac:dyDescent="0.25">
      <c r="A10" s="35" t="s">
        <v>190</v>
      </c>
      <c r="B10" s="2" t="s">
        <v>76</v>
      </c>
      <c r="C10" s="2" t="s">
        <v>164</v>
      </c>
      <c r="D10" s="1" t="s">
        <v>169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si="8"/>
        <v>0</v>
      </c>
      <c r="L10" s="61">
        <f t="shared" si="5"/>
        <v>0</v>
      </c>
      <c r="M10" s="61">
        <f t="shared" si="6"/>
        <v>0</v>
      </c>
      <c r="N10" s="62">
        <f t="shared" si="7"/>
        <v>0</v>
      </c>
    </row>
    <row r="11" spans="1:14" s="8" customFormat="1" ht="25" x14ac:dyDescent="0.25">
      <c r="A11" s="35" t="s">
        <v>190</v>
      </c>
      <c r="B11" s="2" t="s">
        <v>77</v>
      </c>
      <c r="C11" s="2" t="s">
        <v>164</v>
      </c>
      <c r="D11" s="1" t="s">
        <v>171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8"/>
        <v>0</v>
      </c>
      <c r="L11" s="61">
        <f t="shared" si="5"/>
        <v>0</v>
      </c>
      <c r="M11" s="61">
        <f t="shared" si="6"/>
        <v>0</v>
      </c>
      <c r="N11" s="62">
        <f t="shared" si="7"/>
        <v>0</v>
      </c>
    </row>
    <row r="12" spans="1:14" s="8" customFormat="1" x14ac:dyDescent="0.25">
      <c r="A12" s="35"/>
      <c r="B12" s="2"/>
      <c r="C12" s="2"/>
      <c r="D12" s="1"/>
      <c r="E12" s="43"/>
      <c r="F12" s="44"/>
      <c r="G12" s="44"/>
      <c r="H12" s="44"/>
      <c r="I12" s="34"/>
      <c r="J12" s="56"/>
      <c r="K12" s="61"/>
      <c r="L12" s="61"/>
      <c r="M12" s="61"/>
      <c r="N12" s="62"/>
    </row>
    <row r="13" spans="1:14" s="8" customFormat="1" ht="25" x14ac:dyDescent="0.25">
      <c r="A13" s="35" t="s">
        <v>191</v>
      </c>
      <c r="B13" s="2" t="s">
        <v>75</v>
      </c>
      <c r="C13" s="2" t="s">
        <v>164</v>
      </c>
      <c r="D13" s="1" t="s">
        <v>170</v>
      </c>
      <c r="E13" s="43"/>
      <c r="F13" s="34">
        <f>IF(E13&lt;1,0,1)</f>
        <v>0</v>
      </c>
      <c r="G13" s="34">
        <f>IF(E13&lt;2,0,1)</f>
        <v>0</v>
      </c>
      <c r="H13" s="34">
        <f>IF(E13&lt;3,0,1)</f>
        <v>0</v>
      </c>
      <c r="I13" s="34">
        <f t="shared" ref="I13:I15" si="9">SUM(F13:H13)</f>
        <v>0</v>
      </c>
      <c r="J13" s="56"/>
      <c r="K13" s="61">
        <f t="shared" ref="K13:K15" si="10">IF(J13&lt;1,0,1)</f>
        <v>0</v>
      </c>
      <c r="L13" s="61">
        <f t="shared" ref="L13:L15" si="11">IF(J13&lt;2,0,1)</f>
        <v>0</v>
      </c>
      <c r="M13" s="61">
        <f t="shared" ref="M13:M15" si="12">IF(J13&lt;3,0,1)</f>
        <v>0</v>
      </c>
      <c r="N13" s="62">
        <f t="shared" ref="N13:N15" si="13">SUM(K13:M13)</f>
        <v>0</v>
      </c>
    </row>
    <row r="14" spans="1:14" s="8" customFormat="1" ht="25" x14ac:dyDescent="0.25">
      <c r="A14" s="35" t="s">
        <v>191</v>
      </c>
      <c r="B14" s="2" t="s">
        <v>76</v>
      </c>
      <c r="C14" s="2" t="s">
        <v>164</v>
      </c>
      <c r="D14" s="1" t="s">
        <v>169</v>
      </c>
      <c r="E14" s="43"/>
      <c r="F14" s="34">
        <f>IF(E14&lt;1,0,1)</f>
        <v>0</v>
      </c>
      <c r="G14" s="34">
        <f>IF(E14&lt;2,0,1)</f>
        <v>0</v>
      </c>
      <c r="H14" s="34">
        <f>IF(E14&lt;3,0,1)</f>
        <v>0</v>
      </c>
      <c r="I14" s="34">
        <f t="shared" si="9"/>
        <v>0</v>
      </c>
      <c r="J14" s="56"/>
      <c r="K14" s="61">
        <f t="shared" si="10"/>
        <v>0</v>
      </c>
      <c r="L14" s="61">
        <f t="shared" si="11"/>
        <v>0</v>
      </c>
      <c r="M14" s="61">
        <f t="shared" si="12"/>
        <v>0</v>
      </c>
      <c r="N14" s="62">
        <f t="shared" si="13"/>
        <v>0</v>
      </c>
    </row>
    <row r="15" spans="1:14" s="8" customFormat="1" ht="25" x14ac:dyDescent="0.25">
      <c r="A15" s="35" t="s">
        <v>191</v>
      </c>
      <c r="B15" s="2" t="s">
        <v>77</v>
      </c>
      <c r="C15" s="2" t="s">
        <v>164</v>
      </c>
      <c r="D15" s="1" t="s">
        <v>171</v>
      </c>
      <c r="E15" s="43"/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9"/>
        <v>0</v>
      </c>
      <c r="J15" s="56"/>
      <c r="K15" s="61">
        <f t="shared" si="10"/>
        <v>0</v>
      </c>
      <c r="L15" s="61">
        <f t="shared" si="11"/>
        <v>0</v>
      </c>
      <c r="M15" s="61">
        <f t="shared" si="12"/>
        <v>0</v>
      </c>
      <c r="N15" s="62">
        <f t="shared" si="13"/>
        <v>0</v>
      </c>
    </row>
    <row r="16" spans="1:14" s="8" customFormat="1" x14ac:dyDescent="0.25">
      <c r="A16" s="35"/>
      <c r="B16" s="2"/>
      <c r="C16" s="2"/>
      <c r="D16" s="1"/>
      <c r="E16" s="43"/>
      <c r="F16" s="44"/>
      <c r="G16" s="44"/>
      <c r="H16" s="44"/>
      <c r="I16" s="34"/>
      <c r="J16" s="56"/>
      <c r="K16" s="61"/>
      <c r="L16" s="61"/>
      <c r="M16" s="61"/>
      <c r="N16" s="62"/>
    </row>
    <row r="17" spans="1:14" s="8" customFormat="1" ht="25" x14ac:dyDescent="0.25">
      <c r="A17" s="35" t="s">
        <v>7</v>
      </c>
      <c r="B17" s="2" t="s">
        <v>72</v>
      </c>
      <c r="C17" s="2" t="s">
        <v>164</v>
      </c>
      <c r="D17" s="1" t="s">
        <v>172</v>
      </c>
      <c r="E17" s="43"/>
      <c r="F17" s="44">
        <f t="shared" ref="F17:F18" si="14">IF(E17&lt;1,0,1)</f>
        <v>0</v>
      </c>
      <c r="G17" s="44">
        <f t="shared" ref="G17:G18" si="15">IF(E17&lt;3,0,1)</f>
        <v>0</v>
      </c>
      <c r="H17" s="44">
        <f t="shared" ref="H17:H18" si="16">IF(E17&lt;6,0,1)</f>
        <v>0</v>
      </c>
      <c r="I17" s="34">
        <f t="shared" si="3"/>
        <v>0</v>
      </c>
      <c r="J17" s="56"/>
      <c r="K17" s="61">
        <f t="shared" si="8"/>
        <v>0</v>
      </c>
      <c r="L17" s="61">
        <f t="shared" si="5"/>
        <v>0</v>
      </c>
      <c r="M17" s="61">
        <f t="shared" si="6"/>
        <v>0</v>
      </c>
      <c r="N17" s="62">
        <f t="shared" si="7"/>
        <v>0</v>
      </c>
    </row>
    <row r="18" spans="1:14" s="8" customFormat="1" ht="25" x14ac:dyDescent="0.25">
      <c r="A18" s="35" t="s">
        <v>7</v>
      </c>
      <c r="B18" s="2" t="s">
        <v>3</v>
      </c>
      <c r="C18" s="2" t="s">
        <v>164</v>
      </c>
      <c r="D18" s="1" t="s">
        <v>173</v>
      </c>
      <c r="E18" s="43"/>
      <c r="F18" s="44">
        <f t="shared" si="14"/>
        <v>0</v>
      </c>
      <c r="G18" s="44">
        <f t="shared" si="15"/>
        <v>0</v>
      </c>
      <c r="H18" s="44">
        <f t="shared" si="16"/>
        <v>0</v>
      </c>
      <c r="I18" s="34">
        <f t="shared" si="3"/>
        <v>0</v>
      </c>
      <c r="J18" s="56"/>
      <c r="K18" s="61">
        <f t="shared" si="8"/>
        <v>0</v>
      </c>
      <c r="L18" s="61">
        <f t="shared" si="5"/>
        <v>0</v>
      </c>
      <c r="M18" s="61">
        <f t="shared" si="6"/>
        <v>0</v>
      </c>
      <c r="N18" s="62">
        <f t="shared" si="7"/>
        <v>0</v>
      </c>
    </row>
    <row r="19" spans="1:14" s="8" customFormat="1" ht="25" x14ac:dyDescent="0.25">
      <c r="A19" s="35" t="s">
        <v>7</v>
      </c>
      <c r="B19" s="2" t="s">
        <v>73</v>
      </c>
      <c r="C19" s="2" t="s">
        <v>164</v>
      </c>
      <c r="D19" s="1" t="s">
        <v>174</v>
      </c>
      <c r="E19" s="43"/>
      <c r="F19" s="34">
        <f>IF(E19&lt;1,0,1)</f>
        <v>0</v>
      </c>
      <c r="G19" s="34">
        <f>IF(E19&lt;2,0,1)</f>
        <v>0</v>
      </c>
      <c r="H19" s="34">
        <f>IF(E19&lt;3,0,1)</f>
        <v>0</v>
      </c>
      <c r="I19" s="34">
        <f t="shared" si="3"/>
        <v>0</v>
      </c>
      <c r="J19" s="56"/>
      <c r="K19" s="61">
        <f>IF(J19&lt;1,0,1)</f>
        <v>0</v>
      </c>
      <c r="L19" s="61">
        <f t="shared" si="5"/>
        <v>0</v>
      </c>
      <c r="M19" s="61">
        <f t="shared" si="6"/>
        <v>0</v>
      </c>
      <c r="N19" s="62">
        <f t="shared" si="7"/>
        <v>0</v>
      </c>
    </row>
    <row r="20" spans="1:14" s="8" customFormat="1" ht="25" x14ac:dyDescent="0.25">
      <c r="A20" s="35" t="s">
        <v>7</v>
      </c>
      <c r="B20" s="2" t="s">
        <v>74</v>
      </c>
      <c r="C20" s="2" t="s">
        <v>164</v>
      </c>
      <c r="D20" s="1" t="s">
        <v>78</v>
      </c>
      <c r="E20" s="43"/>
      <c r="F20" s="34">
        <f>IF(E20&lt;1,0,1)</f>
        <v>0</v>
      </c>
      <c r="G20" s="34">
        <f>IF(E20&lt;2,0,1)</f>
        <v>0</v>
      </c>
      <c r="H20" s="34">
        <f>IF(E20&lt;3,0,1)</f>
        <v>0</v>
      </c>
      <c r="I20" s="34">
        <f t="shared" si="3"/>
        <v>0</v>
      </c>
      <c r="J20" s="56"/>
      <c r="K20" s="61">
        <f t="shared" ref="K20:K22" si="17">IF(J20&lt;1,0,1)</f>
        <v>0</v>
      </c>
      <c r="L20" s="61">
        <f t="shared" si="5"/>
        <v>0</v>
      </c>
      <c r="M20" s="61">
        <f t="shared" si="6"/>
        <v>0</v>
      </c>
      <c r="N20" s="62">
        <f t="shared" si="7"/>
        <v>0</v>
      </c>
    </row>
    <row r="21" spans="1:14" s="8" customFormat="1" x14ac:dyDescent="0.25">
      <c r="A21" s="35"/>
      <c r="B21" s="2"/>
      <c r="C21" s="2"/>
      <c r="D21" s="1"/>
      <c r="E21" s="43"/>
      <c r="F21" s="34">
        <f>IF(E21&lt;1,0,1)</f>
        <v>0</v>
      </c>
      <c r="G21" s="34">
        <f>IF(E21&lt;2,0,1)</f>
        <v>0</v>
      </c>
      <c r="H21" s="34">
        <f>IF(E21&lt;3,0,1)</f>
        <v>0</v>
      </c>
      <c r="I21" s="34">
        <f t="shared" si="3"/>
        <v>0</v>
      </c>
      <c r="J21" s="56"/>
      <c r="K21" s="61">
        <f t="shared" si="17"/>
        <v>0</v>
      </c>
      <c r="L21" s="61">
        <f t="shared" si="5"/>
        <v>0</v>
      </c>
      <c r="M21" s="61">
        <f t="shared" si="6"/>
        <v>0</v>
      </c>
      <c r="N21" s="62">
        <f t="shared" si="7"/>
        <v>0</v>
      </c>
    </row>
    <row r="22" spans="1:14" s="8" customFormat="1" x14ac:dyDescent="0.25">
      <c r="A22" s="35"/>
      <c r="B22" s="2"/>
      <c r="C22" s="2"/>
      <c r="D22" s="1"/>
      <c r="E22" s="43"/>
      <c r="F22" s="34">
        <f>IF(E22&lt;1,0,1)</f>
        <v>0</v>
      </c>
      <c r="G22" s="34">
        <f>IF(E22&lt;2,0,1)</f>
        <v>0</v>
      </c>
      <c r="H22" s="34">
        <f>IF(E22&lt;3,0,1)</f>
        <v>0</v>
      </c>
      <c r="I22" s="34">
        <f t="shared" si="3"/>
        <v>0</v>
      </c>
      <c r="J22" s="56"/>
      <c r="K22" s="61">
        <f t="shared" si="17"/>
        <v>0</v>
      </c>
      <c r="L22" s="61">
        <f t="shared" si="5"/>
        <v>0</v>
      </c>
      <c r="M22" s="61">
        <f t="shared" si="6"/>
        <v>0</v>
      </c>
      <c r="N22" s="62">
        <f t="shared" si="7"/>
        <v>0</v>
      </c>
    </row>
    <row r="23" spans="1:14" s="8" customFormat="1" ht="25" x14ac:dyDescent="0.25">
      <c r="A23" s="35" t="s">
        <v>66</v>
      </c>
      <c r="B23" s="71" t="s">
        <v>72</v>
      </c>
      <c r="C23" s="2" t="s">
        <v>164</v>
      </c>
      <c r="D23" s="71" t="s">
        <v>79</v>
      </c>
      <c r="E23" s="43"/>
      <c r="F23" s="34">
        <f t="shared" ref="F23" si="18">IF(E23&lt;1,0,3)</f>
        <v>0</v>
      </c>
      <c r="G23" s="34">
        <f t="shared" ref="G23" si="19">IF(E23&lt;3,0,3)</f>
        <v>0</v>
      </c>
      <c r="H23" s="34">
        <f t="shared" ref="H23" si="20">IF(E23&lt;6,0,3)</f>
        <v>0</v>
      </c>
      <c r="I23" s="34">
        <f t="shared" si="3"/>
        <v>0</v>
      </c>
      <c r="J23" s="56"/>
      <c r="K23" s="61">
        <f>IF(J23&lt;1,0,3)</f>
        <v>0</v>
      </c>
      <c r="L23" s="61">
        <f t="shared" ref="L23:L35" si="21">IF(J23&lt;2,0,3)</f>
        <v>0</v>
      </c>
      <c r="M23" s="61">
        <f t="shared" ref="M23:M35" si="22">IF(J23&lt;3,0,3)</f>
        <v>0</v>
      </c>
      <c r="N23" s="62">
        <f t="shared" si="7"/>
        <v>0</v>
      </c>
    </row>
    <row r="24" spans="1:14" s="8" customFormat="1" ht="25" x14ac:dyDescent="0.25">
      <c r="A24" s="35" t="s">
        <v>67</v>
      </c>
      <c r="B24" s="71" t="s">
        <v>72</v>
      </c>
      <c r="C24" s="2" t="s">
        <v>164</v>
      </c>
      <c r="D24" s="71" t="s">
        <v>80</v>
      </c>
      <c r="E24" s="43"/>
      <c r="F24" s="34">
        <f>IF(E24&lt;1,0,2)</f>
        <v>0</v>
      </c>
      <c r="G24" s="34">
        <f>IF(E24&lt;3,0,2)</f>
        <v>0</v>
      </c>
      <c r="H24" s="34">
        <f>IF(E24&lt;6,0,2)</f>
        <v>0</v>
      </c>
      <c r="I24" s="34">
        <f>SUM(F24:H24)</f>
        <v>0</v>
      </c>
      <c r="J24" s="56"/>
      <c r="K24" s="61">
        <f>IF(J24&lt;1,0,2)</f>
        <v>0</v>
      </c>
      <c r="L24" s="61">
        <f>IF(J24&lt;2,0,2)</f>
        <v>0</v>
      </c>
      <c r="M24" s="61">
        <f>IF(J24&lt;3,0,2)</f>
        <v>0</v>
      </c>
      <c r="N24" s="62">
        <f>SUM(K24:M24)</f>
        <v>0</v>
      </c>
    </row>
    <row r="25" spans="1:14" s="8" customFormat="1" ht="25" x14ac:dyDescent="0.25">
      <c r="A25" s="35" t="s">
        <v>66</v>
      </c>
      <c r="B25" s="72" t="s">
        <v>3</v>
      </c>
      <c r="C25" s="2" t="s">
        <v>164</v>
      </c>
      <c r="D25" s="71" t="s">
        <v>81</v>
      </c>
      <c r="E25" s="43"/>
      <c r="F25" s="34">
        <f t="shared" ref="F25" si="23">IF(E25&lt;1,0,3)</f>
        <v>0</v>
      </c>
      <c r="G25" s="34">
        <f t="shared" ref="G25" si="24">IF(E25&lt;3,0,3)</f>
        <v>0</v>
      </c>
      <c r="H25" s="34">
        <f t="shared" ref="H25" si="25">IF(E25&lt;6,0,3)</f>
        <v>0</v>
      </c>
      <c r="I25" s="34">
        <f t="shared" si="3"/>
        <v>0</v>
      </c>
      <c r="J25" s="56"/>
      <c r="K25" s="61">
        <f>IF(J25&lt;1,0,3)</f>
        <v>0</v>
      </c>
      <c r="L25" s="61">
        <f t="shared" si="21"/>
        <v>0</v>
      </c>
      <c r="M25" s="61">
        <f t="shared" si="22"/>
        <v>0</v>
      </c>
      <c r="N25" s="62">
        <f t="shared" si="7"/>
        <v>0</v>
      </c>
    </row>
    <row r="26" spans="1:14" s="8" customFormat="1" ht="25" x14ac:dyDescent="0.25">
      <c r="A26" s="35" t="s">
        <v>67</v>
      </c>
      <c r="B26" s="71" t="s">
        <v>3</v>
      </c>
      <c r="C26" s="2" t="s">
        <v>164</v>
      </c>
      <c r="D26" s="71" t="s">
        <v>82</v>
      </c>
      <c r="E26" s="43"/>
      <c r="F26" s="34">
        <f>IF(E26&lt;1,0,2)</f>
        <v>0</v>
      </c>
      <c r="G26" s="34">
        <f>IF(E26&lt;3,0,2)</f>
        <v>0</v>
      </c>
      <c r="H26" s="34">
        <f>IF(E26&lt;6,0,2)</f>
        <v>0</v>
      </c>
      <c r="I26" s="34">
        <f>SUM(F26:H26)</f>
        <v>0</v>
      </c>
      <c r="J26" s="56"/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>SUM(K26:M26)</f>
        <v>0</v>
      </c>
    </row>
    <row r="27" spans="1:14" s="8" customFormat="1" ht="25" x14ac:dyDescent="0.25">
      <c r="A27" s="35" t="s">
        <v>17</v>
      </c>
      <c r="B27" s="72" t="s">
        <v>73</v>
      </c>
      <c r="C27" s="2" t="s">
        <v>164</v>
      </c>
      <c r="D27" s="71" t="s">
        <v>83</v>
      </c>
      <c r="E27" s="43"/>
      <c r="F27" s="34">
        <f>IF(E27&lt;1,0,3)</f>
        <v>0</v>
      </c>
      <c r="G27" s="34">
        <f>IF(E27&lt;2,0,3)</f>
        <v>0</v>
      </c>
      <c r="H27" s="34">
        <f>IF(E27&lt;3,0,3)</f>
        <v>0</v>
      </c>
      <c r="I27" s="34">
        <f t="shared" si="3"/>
        <v>0</v>
      </c>
      <c r="J27" s="56"/>
      <c r="K27" s="61">
        <f>IF(J27&lt;1,0,3)</f>
        <v>0</v>
      </c>
      <c r="L27" s="61">
        <f t="shared" si="21"/>
        <v>0</v>
      </c>
      <c r="M27" s="61">
        <f t="shared" si="22"/>
        <v>0</v>
      </c>
      <c r="N27" s="62">
        <f t="shared" si="7"/>
        <v>0</v>
      </c>
    </row>
    <row r="28" spans="1:14" s="8" customFormat="1" ht="25" x14ac:dyDescent="0.25">
      <c r="A28" s="35" t="s">
        <v>25</v>
      </c>
      <c r="B28" s="72" t="s">
        <v>73</v>
      </c>
      <c r="C28" s="2" t="s">
        <v>164</v>
      </c>
      <c r="D28" s="71" t="s">
        <v>84</v>
      </c>
      <c r="E28" s="43"/>
      <c r="F28" s="34">
        <f>IF(E28&lt;1,0,2)</f>
        <v>0</v>
      </c>
      <c r="G28" s="34">
        <f>IF(E28&lt;2,0,2)</f>
        <v>0</v>
      </c>
      <c r="H28" s="34">
        <f>IF(E28&lt;3,0,2)</f>
        <v>0</v>
      </c>
      <c r="I28" s="34">
        <f t="shared" si="3"/>
        <v>0</v>
      </c>
      <c r="J28" s="56"/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 t="shared" si="7"/>
        <v>0</v>
      </c>
    </row>
    <row r="29" spans="1:14" s="8" customFormat="1" ht="25" x14ac:dyDescent="0.25">
      <c r="A29" s="35" t="s">
        <v>17</v>
      </c>
      <c r="B29" s="72" t="s">
        <v>74</v>
      </c>
      <c r="C29" s="2" t="s">
        <v>164</v>
      </c>
      <c r="D29" s="71" t="s">
        <v>85</v>
      </c>
      <c r="E29" s="43"/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si="3"/>
        <v>0</v>
      </c>
      <c r="J29" s="56"/>
      <c r="K29" s="61">
        <f>IF(J29&lt;1,0,3)</f>
        <v>0</v>
      </c>
      <c r="L29" s="61">
        <f t="shared" si="21"/>
        <v>0</v>
      </c>
      <c r="M29" s="61">
        <f t="shared" si="22"/>
        <v>0</v>
      </c>
      <c r="N29" s="62">
        <f t="shared" si="7"/>
        <v>0</v>
      </c>
    </row>
    <row r="30" spans="1:14" s="8" customFormat="1" ht="25" x14ac:dyDescent="0.25">
      <c r="A30" s="35" t="s">
        <v>25</v>
      </c>
      <c r="B30" s="72" t="s">
        <v>74</v>
      </c>
      <c r="C30" s="2" t="s">
        <v>164</v>
      </c>
      <c r="D30" s="71" t="s">
        <v>86</v>
      </c>
      <c r="E30" s="43"/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3"/>
        <v>0</v>
      </c>
      <c r="J30" s="56"/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7"/>
        <v>0</v>
      </c>
    </row>
    <row r="31" spans="1:14" s="8" customFormat="1" ht="25" x14ac:dyDescent="0.25">
      <c r="A31" s="35" t="s">
        <v>17</v>
      </c>
      <c r="B31" s="72" t="s">
        <v>75</v>
      </c>
      <c r="C31" s="2" t="s">
        <v>164</v>
      </c>
      <c r="D31" s="71" t="s">
        <v>87</v>
      </c>
      <c r="E31" s="43"/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3"/>
        <v>0</v>
      </c>
      <c r="J31" s="56"/>
      <c r="K31" s="61">
        <f t="shared" ref="K31:K35" si="26">IF(J31&lt;1,0,3)</f>
        <v>0</v>
      </c>
      <c r="L31" s="61">
        <f t="shared" si="21"/>
        <v>0</v>
      </c>
      <c r="M31" s="61">
        <f t="shared" si="22"/>
        <v>0</v>
      </c>
      <c r="N31" s="62">
        <f t="shared" si="7"/>
        <v>0</v>
      </c>
    </row>
    <row r="32" spans="1:14" s="8" customFormat="1" ht="25" x14ac:dyDescent="0.25">
      <c r="A32" s="35" t="s">
        <v>25</v>
      </c>
      <c r="B32" s="72" t="s">
        <v>75</v>
      </c>
      <c r="C32" s="2" t="s">
        <v>164</v>
      </c>
      <c r="D32" s="71" t="s">
        <v>88</v>
      </c>
      <c r="E32" s="43"/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si="3"/>
        <v>0</v>
      </c>
      <c r="J32" s="56"/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si="7"/>
        <v>0</v>
      </c>
    </row>
    <row r="33" spans="1:14" s="8" customFormat="1" ht="25" x14ac:dyDescent="0.25">
      <c r="A33" s="35" t="s">
        <v>17</v>
      </c>
      <c r="B33" s="72" t="s">
        <v>76</v>
      </c>
      <c r="C33" s="2" t="s">
        <v>164</v>
      </c>
      <c r="D33" s="71" t="s">
        <v>89</v>
      </c>
      <c r="E33" s="43"/>
      <c r="F33" s="34">
        <f>IF(E33&lt;1,0,3)</f>
        <v>0</v>
      </c>
      <c r="G33" s="34">
        <f>IF(E33&lt;2,0,3)</f>
        <v>0</v>
      </c>
      <c r="H33" s="34">
        <f>IF(E33&lt;3,0,3)</f>
        <v>0</v>
      </c>
      <c r="I33" s="34">
        <f t="shared" si="3"/>
        <v>0</v>
      </c>
      <c r="J33" s="56"/>
      <c r="K33" s="61">
        <f t="shared" si="26"/>
        <v>0</v>
      </c>
      <c r="L33" s="61">
        <f t="shared" si="21"/>
        <v>0</v>
      </c>
      <c r="M33" s="61">
        <f t="shared" si="22"/>
        <v>0</v>
      </c>
      <c r="N33" s="62">
        <f t="shared" si="7"/>
        <v>0</v>
      </c>
    </row>
    <row r="34" spans="1:14" s="8" customFormat="1" ht="25" x14ac:dyDescent="0.25">
      <c r="A34" s="35" t="s">
        <v>25</v>
      </c>
      <c r="B34" s="72" t="s">
        <v>76</v>
      </c>
      <c r="C34" s="2" t="s">
        <v>164</v>
      </c>
      <c r="D34" s="71" t="s">
        <v>90</v>
      </c>
      <c r="E34" s="43"/>
      <c r="F34" s="34">
        <f>IF(E34&lt;1,0,2)</f>
        <v>0</v>
      </c>
      <c r="G34" s="34">
        <f>IF(E34&lt;2,0,2)</f>
        <v>0</v>
      </c>
      <c r="H34" s="34">
        <f>IF(E34&lt;3,0,2)</f>
        <v>0</v>
      </c>
      <c r="I34" s="34">
        <f t="shared" si="3"/>
        <v>0</v>
      </c>
      <c r="J34" s="56"/>
      <c r="K34" s="61">
        <f>IF(J34&lt;1,0,2)</f>
        <v>0</v>
      </c>
      <c r="L34" s="61">
        <f>IF(J34&lt;2,0,2)</f>
        <v>0</v>
      </c>
      <c r="M34" s="61">
        <f>IF(J34&lt;3,0,2)</f>
        <v>0</v>
      </c>
      <c r="N34" s="62">
        <f t="shared" si="7"/>
        <v>0</v>
      </c>
    </row>
    <row r="35" spans="1:14" s="8" customFormat="1" ht="25" x14ac:dyDescent="0.25">
      <c r="A35" s="35" t="s">
        <v>17</v>
      </c>
      <c r="B35" s="72" t="s">
        <v>77</v>
      </c>
      <c r="C35" s="2" t="s">
        <v>164</v>
      </c>
      <c r="D35" s="71" t="s">
        <v>91</v>
      </c>
      <c r="E35" s="43"/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3"/>
        <v>0</v>
      </c>
      <c r="J35" s="56"/>
      <c r="K35" s="61">
        <f t="shared" si="26"/>
        <v>0</v>
      </c>
      <c r="L35" s="61">
        <f t="shared" si="21"/>
        <v>0</v>
      </c>
      <c r="M35" s="61">
        <f t="shared" si="22"/>
        <v>0</v>
      </c>
      <c r="N35" s="62">
        <f t="shared" si="7"/>
        <v>0</v>
      </c>
    </row>
    <row r="36" spans="1:14" s="8" customFormat="1" ht="25" x14ac:dyDescent="0.25">
      <c r="A36" s="35" t="s">
        <v>25</v>
      </c>
      <c r="B36" s="72" t="s">
        <v>77</v>
      </c>
      <c r="C36" s="2" t="s">
        <v>164</v>
      </c>
      <c r="D36" s="71" t="s">
        <v>92</v>
      </c>
      <c r="E36" s="43"/>
      <c r="F36" s="34">
        <f>IF(E36&lt;1,0,2)</f>
        <v>0</v>
      </c>
      <c r="G36" s="34">
        <f>IF(E36&lt;2,0,2)</f>
        <v>0</v>
      </c>
      <c r="H36" s="34">
        <f>IF(E36&lt;3,0,2)</f>
        <v>0</v>
      </c>
      <c r="I36" s="34">
        <f t="shared" si="3"/>
        <v>0</v>
      </c>
      <c r="J36" s="56"/>
      <c r="K36" s="61">
        <f>IF(J36&lt;1,0,2)</f>
        <v>0</v>
      </c>
      <c r="L36" s="61">
        <f>IF(J36&lt;2,0,2)</f>
        <v>0</v>
      </c>
      <c r="M36" s="61">
        <f>IF(J36&lt;3,0,2)</f>
        <v>0</v>
      </c>
      <c r="N36" s="62">
        <f t="shared" si="7"/>
        <v>0</v>
      </c>
    </row>
    <row r="37" spans="1:14" s="8" customFormat="1" ht="25" x14ac:dyDescent="0.25">
      <c r="A37" s="35" t="s">
        <v>26</v>
      </c>
      <c r="B37" s="72" t="s">
        <v>27</v>
      </c>
      <c r="C37" s="2" t="s">
        <v>164</v>
      </c>
      <c r="D37" s="71" t="s">
        <v>49</v>
      </c>
      <c r="E37" s="43"/>
      <c r="F37" s="34">
        <f t="shared" ref="F37" si="27">IF(E37&lt;1,0,3)</f>
        <v>0</v>
      </c>
      <c r="G37" s="34">
        <f t="shared" ref="G37" si="28">IF(E37&lt;3,0,3)</f>
        <v>0</v>
      </c>
      <c r="H37" s="34">
        <f t="shared" ref="H37" si="29">IF(E37&lt;6,0,3)</f>
        <v>0</v>
      </c>
      <c r="I37" s="34">
        <f t="shared" si="3"/>
        <v>0</v>
      </c>
      <c r="J37" s="56"/>
      <c r="K37" s="61">
        <f>IF(J37&lt;1,0,3)</f>
        <v>0</v>
      </c>
      <c r="L37" s="61">
        <f t="shared" ref="L37:L41" si="30">IF(J37&lt;2,0,3)</f>
        <v>0</v>
      </c>
      <c r="M37" s="61">
        <f t="shared" ref="M37:M41" si="31">IF(J37&lt;3,0,3)</f>
        <v>0</v>
      </c>
      <c r="N37" s="62">
        <f t="shared" si="7"/>
        <v>0</v>
      </c>
    </row>
    <row r="38" spans="1:14" s="8" customFormat="1" ht="25" x14ac:dyDescent="0.25">
      <c r="A38" s="35" t="s">
        <v>26</v>
      </c>
      <c r="B38" s="72" t="s">
        <v>30</v>
      </c>
      <c r="C38" s="2" t="s">
        <v>164</v>
      </c>
      <c r="D38" s="71" t="s">
        <v>50</v>
      </c>
      <c r="E38" s="43"/>
      <c r="F38" s="34">
        <f>IF(E38&lt;1,0,3)</f>
        <v>0</v>
      </c>
      <c r="G38" s="34">
        <f>IF(E38&lt;2,0,3)</f>
        <v>0</v>
      </c>
      <c r="H38" s="34">
        <f>IF(E38&lt;3,0,3)</f>
        <v>0</v>
      </c>
      <c r="I38" s="34">
        <f t="shared" si="3"/>
        <v>0</v>
      </c>
      <c r="J38" s="56"/>
      <c r="K38" s="61">
        <f t="shared" ref="K38:K39" si="32">IF(J38&lt;1,0,3)</f>
        <v>0</v>
      </c>
      <c r="L38" s="61">
        <f t="shared" si="30"/>
        <v>0</v>
      </c>
      <c r="M38" s="61">
        <f t="shared" si="31"/>
        <v>0</v>
      </c>
      <c r="N38" s="62">
        <f t="shared" si="7"/>
        <v>0</v>
      </c>
    </row>
    <row r="39" spans="1:14" s="8" customFormat="1" ht="25" x14ac:dyDescent="0.25">
      <c r="A39" s="35" t="s">
        <v>26</v>
      </c>
      <c r="B39" s="72" t="s">
        <v>31</v>
      </c>
      <c r="C39" s="2" t="s">
        <v>164</v>
      </c>
      <c r="D39" s="71" t="s">
        <v>51</v>
      </c>
      <c r="E39" s="43"/>
      <c r="F39" s="34">
        <f>IF(E39&lt;1,0,3)</f>
        <v>0</v>
      </c>
      <c r="G39" s="34">
        <f>IF(E39&lt;2,0,3)</f>
        <v>0</v>
      </c>
      <c r="H39" s="34">
        <f>IF(E39&lt;3,0,3)</f>
        <v>0</v>
      </c>
      <c r="I39" s="34">
        <f t="shared" si="3"/>
        <v>0</v>
      </c>
      <c r="J39" s="56"/>
      <c r="K39" s="61">
        <f t="shared" si="32"/>
        <v>0</v>
      </c>
      <c r="L39" s="61">
        <f t="shared" si="30"/>
        <v>0</v>
      </c>
      <c r="M39" s="61">
        <f t="shared" si="31"/>
        <v>0</v>
      </c>
      <c r="N39" s="62">
        <f t="shared" si="7"/>
        <v>0</v>
      </c>
    </row>
    <row r="40" spans="1:14" s="8" customFormat="1" ht="25" x14ac:dyDescent="0.25">
      <c r="A40" s="35" t="s">
        <v>26</v>
      </c>
      <c r="B40" s="72" t="s">
        <v>60</v>
      </c>
      <c r="C40" s="2" t="s">
        <v>164</v>
      </c>
      <c r="D40" s="71" t="s">
        <v>68</v>
      </c>
      <c r="E40" s="43"/>
      <c r="F40" s="34">
        <f t="shared" ref="F40" si="33">IF(E40&lt;1,0,3)</f>
        <v>0</v>
      </c>
      <c r="G40" s="34">
        <f t="shared" ref="G40" si="34">IF(E40&lt;3,0,3)</f>
        <v>0</v>
      </c>
      <c r="H40" s="34">
        <f t="shared" ref="H40" si="35">IF(E40&lt;6,0,3)</f>
        <v>0</v>
      </c>
      <c r="I40" s="34">
        <f t="shared" si="3"/>
        <v>0</v>
      </c>
      <c r="J40" s="56"/>
      <c r="K40" s="61">
        <f>IF(J40&lt;1,0,3)</f>
        <v>0</v>
      </c>
      <c r="L40" s="61">
        <f t="shared" si="30"/>
        <v>0</v>
      </c>
      <c r="M40" s="61">
        <f t="shared" si="31"/>
        <v>0</v>
      </c>
      <c r="N40" s="62">
        <f t="shared" si="7"/>
        <v>0</v>
      </c>
    </row>
    <row r="41" spans="1:14" s="8" customFormat="1" ht="25" x14ac:dyDescent="0.25">
      <c r="A41" s="35" t="s">
        <v>26</v>
      </c>
      <c r="B41" s="72" t="s">
        <v>32</v>
      </c>
      <c r="C41" s="2" t="s">
        <v>164</v>
      </c>
      <c r="D41" s="71" t="s">
        <v>52</v>
      </c>
      <c r="E41" s="43"/>
      <c r="F41" s="34">
        <f>IF(E41&lt;1,0,3)</f>
        <v>0</v>
      </c>
      <c r="G41" s="34">
        <f>IF(E41&lt;2,0,3)</f>
        <v>0</v>
      </c>
      <c r="H41" s="34">
        <f>IF(E41&lt;3,0,3)</f>
        <v>0</v>
      </c>
      <c r="I41" s="34">
        <f t="shared" si="3"/>
        <v>0</v>
      </c>
      <c r="J41" s="56"/>
      <c r="K41" s="61">
        <f t="shared" ref="K41" si="36">IF(J41&lt;1,0,3)</f>
        <v>0</v>
      </c>
      <c r="L41" s="61">
        <f t="shared" si="30"/>
        <v>0</v>
      </c>
      <c r="M41" s="61">
        <f t="shared" si="31"/>
        <v>0</v>
      </c>
      <c r="N41" s="62">
        <f t="shared" si="7"/>
        <v>0</v>
      </c>
    </row>
    <row r="42" spans="1:14" s="8" customFormat="1" ht="25" x14ac:dyDescent="0.25">
      <c r="A42" s="35" t="s">
        <v>57</v>
      </c>
      <c r="B42" s="72" t="s">
        <v>60</v>
      </c>
      <c r="C42" s="2" t="s">
        <v>164</v>
      </c>
      <c r="D42" s="71" t="s">
        <v>69</v>
      </c>
      <c r="E42" s="43"/>
      <c r="F42" s="34">
        <f>IF(E42&lt;1,0,2)</f>
        <v>0</v>
      </c>
      <c r="G42" s="34">
        <f>IF(E42&lt;3,0,2)</f>
        <v>0</v>
      </c>
      <c r="H42" s="34">
        <f>IF(E42&lt;6,0,2)</f>
        <v>0</v>
      </c>
      <c r="I42" s="34">
        <f>SUM(F42:H42)</f>
        <v>0</v>
      </c>
      <c r="J42" s="56"/>
      <c r="K42" s="61">
        <f>IF(J42&lt;1,0,2)</f>
        <v>0</v>
      </c>
      <c r="L42" s="61">
        <f>IF(J42&lt;2,0,2)</f>
        <v>0</v>
      </c>
      <c r="M42" s="61">
        <f>IF(J42&lt;3,0,2)</f>
        <v>0</v>
      </c>
      <c r="N42" s="62">
        <f>SUM(K42:M42)</f>
        <v>0</v>
      </c>
    </row>
    <row r="43" spans="1:14" s="8" customFormat="1" ht="25" x14ac:dyDescent="0.25">
      <c r="A43" s="35" t="s">
        <v>57</v>
      </c>
      <c r="B43" s="72" t="s">
        <v>32</v>
      </c>
      <c r="C43" s="2" t="s">
        <v>164</v>
      </c>
      <c r="D43" s="71" t="s">
        <v>64</v>
      </c>
      <c r="E43" s="43">
        <v>10</v>
      </c>
      <c r="F43" s="34">
        <f>IF(E43&lt;1,0,2)</f>
        <v>2</v>
      </c>
      <c r="G43" s="34">
        <f>IF(E43&lt;2,0,2)</f>
        <v>2</v>
      </c>
      <c r="H43" s="34">
        <f>IF(E43&lt;3,0,2)</f>
        <v>2</v>
      </c>
      <c r="I43" s="34">
        <f t="shared" ref="I43" si="37">SUM(F43:H43)</f>
        <v>6</v>
      </c>
      <c r="J43" s="56">
        <v>10</v>
      </c>
      <c r="K43" s="61">
        <f>IF(J43&lt;1,0,2)</f>
        <v>2</v>
      </c>
      <c r="L43" s="61">
        <f>IF(J43&lt;2,0,2)</f>
        <v>2</v>
      </c>
      <c r="M43" s="61">
        <f>IF(J43&lt;3,0,2)</f>
        <v>2</v>
      </c>
      <c r="N43" s="62">
        <f t="shared" ref="N43" si="38">SUM(K43:M43)</f>
        <v>6</v>
      </c>
    </row>
    <row r="45" spans="1:14" x14ac:dyDescent="0.25">
      <c r="A45" s="39" t="s">
        <v>13</v>
      </c>
      <c r="B45" s="26"/>
      <c r="C45" s="27"/>
      <c r="D45" s="27"/>
      <c r="E45" s="20">
        <f>SUM(E4:E43)</f>
        <v>10</v>
      </c>
      <c r="F45" s="20">
        <f t="shared" ref="F45:N45" si="39">SUM(F4:F43)</f>
        <v>2</v>
      </c>
      <c r="G45" s="20">
        <f t="shared" si="39"/>
        <v>2</v>
      </c>
      <c r="H45" s="20">
        <f t="shared" si="39"/>
        <v>2</v>
      </c>
      <c r="I45" s="20">
        <f t="shared" si="39"/>
        <v>6</v>
      </c>
      <c r="J45" s="20">
        <f t="shared" si="39"/>
        <v>10</v>
      </c>
      <c r="K45" s="20">
        <f t="shared" si="39"/>
        <v>2</v>
      </c>
      <c r="L45" s="20">
        <f t="shared" si="39"/>
        <v>2</v>
      </c>
      <c r="M45" s="20">
        <f t="shared" si="39"/>
        <v>2</v>
      </c>
      <c r="N45" s="20">
        <f t="shared" si="39"/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7"/>
  <sheetViews>
    <sheetView workbookViewId="0">
      <selection activeCell="E7" sqref="E7:N7"/>
    </sheetView>
  </sheetViews>
  <sheetFormatPr defaultRowHeight="12.5" x14ac:dyDescent="0.25"/>
  <cols>
    <col min="5" max="5" width="14" bestFit="1" customWidth="1"/>
  </cols>
  <sheetData>
    <row r="2" spans="1:14" s="8" customFormat="1" ht="104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16" customFormat="1" ht="12.75" customHeight="1" x14ac:dyDescent="0.35">
      <c r="A4" s="40"/>
      <c r="B4" s="41"/>
      <c r="C4" s="41" t="s">
        <v>23</v>
      </c>
      <c r="D4" s="42" t="s">
        <v>22</v>
      </c>
      <c r="E4" s="43"/>
      <c r="F4" s="44">
        <f>IF(E4&lt;1,0,1)</f>
        <v>0</v>
      </c>
      <c r="G4" s="44">
        <f>IF(E4&lt;3,0,1)</f>
        <v>0</v>
      </c>
      <c r="H4" s="44">
        <f>IF(E4&lt;6,0,1)</f>
        <v>0</v>
      </c>
      <c r="I4" s="44">
        <f t="shared" ref="I4:I5" si="0">SUM(F4:H4)</f>
        <v>0</v>
      </c>
      <c r="J4" s="56"/>
      <c r="K4" s="59">
        <f>IF(J4&lt;1,0,1)</f>
        <v>0</v>
      </c>
      <c r="L4" s="59">
        <f t="shared" ref="L4:L5" si="1">IF(J4&lt;2,0,1)</f>
        <v>0</v>
      </c>
      <c r="M4" s="59">
        <f t="shared" ref="M4:M5" si="2">IF(J4&lt;3,0,1)</f>
        <v>0</v>
      </c>
      <c r="N4" s="60">
        <f t="shared" ref="N4:N5" si="3">SUM(K4:M4)</f>
        <v>0</v>
      </c>
    </row>
    <row r="5" spans="1:14" s="16" customFormat="1" ht="12.75" customHeight="1" x14ac:dyDescent="0.35">
      <c r="A5" s="40"/>
      <c r="B5" s="41"/>
      <c r="C5" s="41" t="s">
        <v>71</v>
      </c>
      <c r="D5" s="42" t="s">
        <v>70</v>
      </c>
      <c r="E5" s="43"/>
      <c r="F5" s="44">
        <f>IF(E5&lt;1,0,1)</f>
        <v>0</v>
      </c>
      <c r="G5" s="44">
        <f>IF(E5&lt;3,0,1)</f>
        <v>0</v>
      </c>
      <c r="H5" s="44">
        <f>IF(E5&lt;6,0,1)</f>
        <v>0</v>
      </c>
      <c r="I5" s="44">
        <f t="shared" si="0"/>
        <v>0</v>
      </c>
      <c r="J5" s="56"/>
      <c r="K5" s="59">
        <f>IF(J5&lt;1,0,1)</f>
        <v>0</v>
      </c>
      <c r="L5" s="59">
        <f t="shared" si="1"/>
        <v>0</v>
      </c>
      <c r="M5" s="59">
        <f t="shared" si="2"/>
        <v>0</v>
      </c>
      <c r="N5" s="60">
        <f t="shared" si="3"/>
        <v>0</v>
      </c>
    </row>
    <row r="7" spans="1:14" x14ac:dyDescent="0.25">
      <c r="A7" s="39" t="s">
        <v>13</v>
      </c>
      <c r="B7" s="26"/>
      <c r="C7" s="27"/>
      <c r="D7" s="27"/>
      <c r="E7" s="20">
        <f>SUM(E4:E5)</f>
        <v>0</v>
      </c>
      <c r="F7" s="20">
        <f t="shared" ref="F7:N7" si="4">SUM(F4:F5)</f>
        <v>0</v>
      </c>
      <c r="G7" s="20">
        <f t="shared" si="4"/>
        <v>0</v>
      </c>
      <c r="H7" s="20">
        <f t="shared" si="4"/>
        <v>0</v>
      </c>
      <c r="I7" s="20">
        <f t="shared" si="4"/>
        <v>0</v>
      </c>
      <c r="J7" s="20">
        <f t="shared" si="4"/>
        <v>0</v>
      </c>
      <c r="K7" s="20">
        <f t="shared" si="4"/>
        <v>0</v>
      </c>
      <c r="L7" s="20">
        <f t="shared" si="4"/>
        <v>0</v>
      </c>
      <c r="M7" s="20">
        <f t="shared" si="4"/>
        <v>0</v>
      </c>
      <c r="N7" s="20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</vt:i4>
      </vt:variant>
    </vt:vector>
  </HeadingPairs>
  <TitlesOfParts>
    <vt:vector size="8" baseType="lpstr">
      <vt:lpstr>I alt</vt:lpstr>
      <vt:lpstr>Recurve</vt:lpstr>
      <vt:lpstr>Compound</vt:lpstr>
      <vt:lpstr>Langbue</vt:lpstr>
      <vt:lpstr>Barbue</vt:lpstr>
      <vt:lpstr>Traditionel</vt:lpstr>
      <vt:lpstr>BuejægerTJ</vt:lpstr>
      <vt:lpstr>'I alt'!Udskriftsområde</vt:lpstr>
    </vt:vector>
  </TitlesOfParts>
  <Company>DBSF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Jakobsen</dc:creator>
  <cp:lastModifiedBy>Isabella Steenfat Halvorsen</cp:lastModifiedBy>
  <cp:lastPrinted>2011-06-15T11:59:52Z</cp:lastPrinted>
  <dcterms:created xsi:type="dcterms:W3CDTF">2005-08-24T09:19:38Z</dcterms:created>
  <dcterms:modified xsi:type="dcterms:W3CDTF">2025-02-14T09:54:32Z</dcterms:modified>
</cp:coreProperties>
</file>